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440" yWindow="0" windowWidth="25600" windowHeight="16060" activeTab="4"/>
  </bookViews>
  <sheets>
    <sheet name="Key" sheetId="7" r:id="rId1"/>
    <sheet name="Quad" sheetId="1" r:id="rId2"/>
    <sheet name="BSFM" sheetId="2" r:id="rId3"/>
    <sheet name="HLTS" sheetId="3" r:id="rId4"/>
    <sheet name="HSTS" sheetId="4" r:id="rId5"/>
    <sheet name="OMC" sheetId="5" r:id="rId6"/>
    <sheet name="HAUX" sheetId="6" r:id="rId7"/>
  </sheets>
  <definedNames>
    <definedName name="_xlnm.Print_Area" localSheetId="4">HSTS!$A$2:$AF$100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22" i="4" l="1"/>
  <c r="T122" i="4"/>
  <c r="U121" i="4"/>
  <c r="T121" i="4"/>
  <c r="U120" i="4"/>
  <c r="T120" i="4"/>
  <c r="U119" i="4"/>
  <c r="T119" i="4"/>
  <c r="U118" i="4"/>
  <c r="T118" i="4"/>
  <c r="U117" i="4"/>
  <c r="T117" i="4"/>
  <c r="U116" i="4"/>
  <c r="T116" i="4"/>
  <c r="U115" i="4"/>
  <c r="T115" i="4"/>
  <c r="U114" i="4"/>
  <c r="T114" i="4"/>
  <c r="U113" i="4"/>
  <c r="T113" i="4"/>
  <c r="U112" i="4"/>
  <c r="T112" i="4"/>
  <c r="U111" i="4"/>
  <c r="T111" i="4"/>
  <c r="U110" i="4"/>
  <c r="T110" i="4"/>
  <c r="U109" i="4"/>
  <c r="T109" i="4"/>
  <c r="U108" i="4"/>
  <c r="T108" i="4"/>
  <c r="U107" i="4"/>
  <c r="T107" i="4"/>
  <c r="U106" i="4"/>
  <c r="T106" i="4"/>
  <c r="U105" i="4"/>
  <c r="T105" i="4"/>
  <c r="U104" i="4"/>
  <c r="T104" i="4"/>
  <c r="U103" i="4"/>
  <c r="T103" i="4"/>
  <c r="U102" i="4"/>
  <c r="T102" i="4"/>
  <c r="U101" i="4"/>
  <c r="T101" i="4"/>
  <c r="AF30" i="3"/>
  <c r="AE30" i="3"/>
  <c r="AF29" i="3"/>
  <c r="AE29" i="3"/>
  <c r="AF28" i="3"/>
  <c r="AE28" i="3"/>
  <c r="AF27" i="3"/>
  <c r="AE27" i="3"/>
  <c r="AF26" i="3"/>
  <c r="AE26" i="3"/>
  <c r="AF25" i="3"/>
  <c r="AE25" i="3"/>
  <c r="AF24" i="3"/>
  <c r="AE24" i="3"/>
  <c r="AF23" i="3"/>
  <c r="AE23" i="3"/>
  <c r="AF22" i="3"/>
  <c r="AE22" i="3"/>
  <c r="AF21" i="3"/>
  <c r="AE21" i="3"/>
  <c r="AF20" i="3"/>
  <c r="AE20" i="3"/>
  <c r="AF19" i="3"/>
  <c r="AE19" i="3"/>
  <c r="AF18" i="3"/>
  <c r="AE18" i="3"/>
  <c r="AF17" i="3"/>
  <c r="AE17" i="3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U92" i="4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22" i="5"/>
  <c r="I22" i="5"/>
  <c r="J21" i="5"/>
  <c r="I21" i="5"/>
  <c r="J20" i="5"/>
  <c r="I20" i="5"/>
  <c r="J19" i="5"/>
  <c r="I19" i="5"/>
  <c r="J18" i="5"/>
  <c r="I18" i="5"/>
  <c r="J17" i="5"/>
  <c r="I17" i="5"/>
  <c r="J15" i="5"/>
  <c r="I15" i="5"/>
  <c r="J14" i="5"/>
  <c r="I14" i="5"/>
  <c r="J13" i="5"/>
  <c r="I13" i="5"/>
  <c r="J12" i="5"/>
  <c r="I12" i="5"/>
  <c r="J11" i="5"/>
  <c r="I11" i="5"/>
  <c r="J10" i="5"/>
  <c r="I10" i="5"/>
  <c r="J8" i="5"/>
  <c r="I8" i="5"/>
  <c r="J7" i="5"/>
  <c r="I7" i="5"/>
  <c r="J6" i="5"/>
  <c r="I6" i="5"/>
  <c r="J5" i="5"/>
  <c r="I5" i="5"/>
  <c r="J4" i="5"/>
  <c r="I4" i="5"/>
  <c r="J3" i="5"/>
  <c r="I3" i="5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14" i="1"/>
  <c r="I13" i="1"/>
  <c r="I12" i="1"/>
  <c r="I11" i="1"/>
  <c r="I10" i="1"/>
  <c r="I9" i="1"/>
  <c r="I22" i="1"/>
  <c r="I21" i="1"/>
  <c r="I20" i="1"/>
  <c r="I19" i="1"/>
  <c r="I18" i="1"/>
  <c r="I17" i="1"/>
  <c r="I16" i="1"/>
  <c r="I15" i="1"/>
  <c r="I8" i="1"/>
  <c r="I7" i="1"/>
  <c r="I6" i="1"/>
  <c r="I5" i="1"/>
  <c r="I4" i="1"/>
  <c r="I3" i="1"/>
  <c r="U36" i="4"/>
  <c r="T36" i="4"/>
  <c r="U35" i="4"/>
  <c r="T35" i="4"/>
  <c r="U34" i="4"/>
  <c r="T34" i="4"/>
  <c r="U33" i="4"/>
  <c r="T33" i="4"/>
  <c r="U32" i="4"/>
  <c r="T32" i="4"/>
  <c r="U31" i="4"/>
  <c r="T31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3" i="4"/>
  <c r="U94" i="4"/>
  <c r="U95" i="4"/>
  <c r="U96" i="4"/>
  <c r="U97" i="4"/>
  <c r="U98" i="4"/>
  <c r="U99" i="4"/>
  <c r="U100" i="4"/>
  <c r="U73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I23" i="3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3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I11" i="6"/>
  <c r="AF18" i="6"/>
  <c r="AE18" i="6"/>
  <c r="U18" i="6"/>
  <c r="T18" i="6"/>
  <c r="J18" i="6"/>
  <c r="I18" i="6"/>
  <c r="AF17" i="6"/>
  <c r="AE17" i="6"/>
  <c r="U17" i="6"/>
  <c r="T17" i="6"/>
  <c r="J17" i="6"/>
  <c r="I17" i="6"/>
  <c r="AF16" i="6"/>
  <c r="AE16" i="6"/>
  <c r="U16" i="6"/>
  <c r="T16" i="6"/>
  <c r="J16" i="6"/>
  <c r="I16" i="6"/>
  <c r="AF15" i="6"/>
  <c r="AE15" i="6"/>
  <c r="U15" i="6"/>
  <c r="T15" i="6"/>
  <c r="J15" i="6"/>
  <c r="I15" i="6"/>
  <c r="AF14" i="6"/>
  <c r="AE14" i="6"/>
  <c r="U14" i="6"/>
  <c r="T14" i="6"/>
  <c r="J14" i="6"/>
  <c r="I14" i="6"/>
  <c r="AF13" i="6"/>
  <c r="AE13" i="6"/>
  <c r="U13" i="6"/>
  <c r="T13" i="6"/>
  <c r="J13" i="6"/>
  <c r="I13" i="6"/>
  <c r="AF12" i="6"/>
  <c r="AE12" i="6"/>
  <c r="U12" i="6"/>
  <c r="T12" i="6"/>
  <c r="J12" i="6"/>
  <c r="I12" i="6"/>
  <c r="AF11" i="6"/>
  <c r="AE11" i="6"/>
  <c r="U11" i="6"/>
  <c r="T11" i="6"/>
  <c r="J11" i="6"/>
  <c r="AF10" i="6"/>
  <c r="AE10" i="6"/>
  <c r="U10" i="6"/>
  <c r="T10" i="6"/>
  <c r="J10" i="6"/>
  <c r="I10" i="6"/>
  <c r="AF9" i="6"/>
  <c r="AE9" i="6"/>
  <c r="U9" i="6"/>
  <c r="T9" i="6"/>
  <c r="J9" i="6"/>
  <c r="I9" i="6"/>
  <c r="AF8" i="6"/>
  <c r="AE8" i="6"/>
  <c r="U8" i="6"/>
  <c r="T8" i="6"/>
  <c r="J8" i="6"/>
  <c r="I8" i="6"/>
  <c r="AF7" i="6"/>
  <c r="AE7" i="6"/>
  <c r="U7" i="6"/>
  <c r="T7" i="6"/>
  <c r="J7" i="6"/>
  <c r="I7" i="6"/>
  <c r="AF6" i="6"/>
  <c r="AE6" i="6"/>
  <c r="U6" i="6"/>
  <c r="T6" i="6"/>
  <c r="J6" i="6"/>
  <c r="I6" i="6"/>
  <c r="AF5" i="6"/>
  <c r="AE5" i="6"/>
  <c r="U5" i="6"/>
  <c r="T5" i="6"/>
  <c r="J5" i="6"/>
  <c r="I5" i="6"/>
  <c r="AF4" i="6"/>
  <c r="AE4" i="6"/>
  <c r="U4" i="6"/>
  <c r="T4" i="6"/>
  <c r="J4" i="6"/>
  <c r="I4" i="6"/>
  <c r="AF3" i="6"/>
  <c r="AE3" i="6"/>
  <c r="U3" i="6"/>
  <c r="T3" i="6"/>
  <c r="J3" i="6"/>
  <c r="I3" i="6"/>
  <c r="AF16" i="3"/>
  <c r="AE16" i="3"/>
  <c r="AF15" i="3"/>
  <c r="AE15" i="3"/>
  <c r="AF14" i="3"/>
  <c r="AE14" i="3"/>
  <c r="AF13" i="3"/>
  <c r="AE13" i="3"/>
  <c r="AF12" i="3"/>
  <c r="AE12" i="3"/>
  <c r="AF11" i="3"/>
  <c r="AE11" i="3"/>
  <c r="AF10" i="3"/>
  <c r="AE10" i="3"/>
  <c r="AF9" i="3"/>
  <c r="AE9" i="3"/>
  <c r="AF8" i="3"/>
  <c r="AE8" i="3"/>
  <c r="AF7" i="3"/>
  <c r="AE7" i="3"/>
  <c r="AF6" i="3"/>
  <c r="AE6" i="3"/>
  <c r="AF5" i="3"/>
  <c r="AE5" i="3"/>
  <c r="AF4" i="3"/>
  <c r="AE4" i="3"/>
  <c r="AF3" i="3"/>
  <c r="AE3" i="3"/>
  <c r="U30" i="3"/>
  <c r="T30" i="3"/>
  <c r="U29" i="3"/>
  <c r="T29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U12" i="3"/>
  <c r="T12" i="3"/>
  <c r="U11" i="3"/>
  <c r="T11" i="3"/>
  <c r="U10" i="3"/>
  <c r="T10" i="3"/>
  <c r="U9" i="3"/>
  <c r="T9" i="3"/>
  <c r="U8" i="3"/>
  <c r="T8" i="3"/>
  <c r="U7" i="3"/>
  <c r="T7" i="3"/>
  <c r="U6" i="3"/>
  <c r="T6" i="3"/>
  <c r="U5" i="3"/>
  <c r="T5" i="3"/>
  <c r="U4" i="3"/>
  <c r="T4" i="3"/>
  <c r="U3" i="3"/>
  <c r="T3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100" i="4"/>
  <c r="I100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I30" i="3"/>
  <c r="I29" i="3"/>
  <c r="I28" i="3"/>
  <c r="I27" i="3"/>
  <c r="I26" i="3"/>
  <c r="I25" i="3"/>
  <c r="I24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<sst xmlns="http://schemas.openxmlformats.org/spreadsheetml/2006/main" count="1310" uniqueCount="122">
  <si>
    <t>L1-PR3</t>
  </si>
  <si>
    <t>L1-SR3</t>
  </si>
  <si>
    <t>H1-PR3</t>
  </si>
  <si>
    <t>H1-SR3</t>
  </si>
  <si>
    <t>Suspension</t>
  </si>
  <si>
    <t>Serial Number</t>
  </si>
  <si>
    <t>Open Light Value [counts]</t>
  </si>
  <si>
    <t>Gain</t>
  </si>
  <si>
    <t>Location</t>
  </si>
  <si>
    <t>Stage/Type</t>
  </si>
  <si>
    <t>M1 - BOSEM</t>
  </si>
  <si>
    <t>M2 - AOSEM</t>
  </si>
  <si>
    <t>M3 - AOSEM</t>
  </si>
  <si>
    <t>Top 1 (T1)</t>
  </si>
  <si>
    <t>Top 2 (T2)</t>
  </si>
  <si>
    <t>Top 3 (T3)</t>
  </si>
  <si>
    <t>Left (LF)</t>
  </si>
  <si>
    <t>Right (RT)</t>
  </si>
  <si>
    <t>Side (SD)</t>
  </si>
  <si>
    <t>Upper Left (UL)</t>
  </si>
  <si>
    <t>Lower Left (LL)</t>
  </si>
  <si>
    <t>Upper Right (UR)</t>
  </si>
  <si>
    <t>Lower Right (LR)</t>
  </si>
  <si>
    <t>Fully Charact.</t>
  </si>
  <si>
    <t>X</t>
  </si>
  <si>
    <t>L1-PRM</t>
  </si>
  <si>
    <t>L1-PR2</t>
  </si>
  <si>
    <t>L1-MC3</t>
  </si>
  <si>
    <t>L1-MC1</t>
  </si>
  <si>
    <t>L1-MC2</t>
  </si>
  <si>
    <t>L1-SRM</t>
  </si>
  <si>
    <t>L1-SR2</t>
  </si>
  <si>
    <t>Offset [counts]</t>
  </si>
  <si>
    <t>H1-MC1</t>
  </si>
  <si>
    <t>H1-MC2</t>
  </si>
  <si>
    <t>H1-MC3</t>
  </si>
  <si>
    <t>H1-PRM</t>
  </si>
  <si>
    <t>H1-PR2</t>
  </si>
  <si>
    <t>H1-SRM</t>
  </si>
  <si>
    <t>H1-SR2</t>
  </si>
  <si>
    <t>PY-NN</t>
  </si>
  <si>
    <t>PY-NY</t>
  </si>
  <si>
    <t>PN-NY</t>
  </si>
  <si>
    <t>M1 - AOSEM</t>
  </si>
  <si>
    <t>S/N 001</t>
  </si>
  <si>
    <t>SM1</t>
  </si>
  <si>
    <t>L1</t>
  </si>
  <si>
    <t>IM1</t>
  </si>
  <si>
    <t>S/N 002</t>
  </si>
  <si>
    <t>SM2</t>
  </si>
  <si>
    <t>IM4</t>
  </si>
  <si>
    <t>S/N 003</t>
  </si>
  <si>
    <t>PMMT1</t>
  </si>
  <si>
    <t>IM2</t>
  </si>
  <si>
    <t>S/N 004</t>
  </si>
  <si>
    <t>PMMT2</t>
  </si>
  <si>
    <t>IM3</t>
  </si>
  <si>
    <t>H1</t>
  </si>
  <si>
    <r>
      <t>Coil Res. 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</si>
  <si>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Coil Ind. (mH)</t>
  </si>
  <si>
    <t>Fully Chacterised Data Key:-</t>
  </si>
  <si>
    <t>PY =</t>
  </si>
  <si>
    <t>PN =</t>
  </si>
  <si>
    <t>NY =</t>
  </si>
  <si>
    <t>NN =</t>
  </si>
  <si>
    <r>
      <t xml:space="preserve">Sensor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oise mesaured at LHO, 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es.</t>
    </r>
  </si>
  <si>
    <r>
      <t xml:space="preserve">Sensor &amp; actuator coil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arameters measured at CIT,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o.</t>
    </r>
  </si>
  <si>
    <r>
      <t xml:space="preserve">Sensor &amp; actuator coil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arameters measured at CIT, 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es.</t>
    </r>
  </si>
  <si>
    <t>Key Colour Scheme:-</t>
  </si>
  <si>
    <t>Green =</t>
  </si>
  <si>
    <t>Amber =</t>
  </si>
  <si>
    <t>Red =</t>
  </si>
  <si>
    <r>
      <t xml:space="preserve">Sensor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oise mesaured at LHO,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o.</t>
    </r>
  </si>
  <si>
    <t>Proceed with installation.</t>
  </si>
  <si>
    <t>Incomplete AOSEM Test Data, proceed with caution.</t>
  </si>
  <si>
    <t>No AOSEM test data, stop and replace unit.</t>
  </si>
  <si>
    <t xml:space="preserve"> </t>
  </si>
  <si>
    <r>
      <t>Coil Res. [</t>
    </r>
    <r>
      <rPr>
        <sz val="11"/>
        <color theme="1"/>
        <rFont val="Calibri"/>
        <family val="2"/>
      </rPr>
      <t>Ω]</t>
    </r>
  </si>
  <si>
    <t>Coil Ind. [mH]</t>
  </si>
  <si>
    <t>L1-ITMX</t>
  </si>
  <si>
    <t>M0 - BOSEM</t>
  </si>
  <si>
    <t>Face 1 (F1)</t>
  </si>
  <si>
    <t>Face 2 (F2)</t>
  </si>
  <si>
    <t>Face 3 (F3)</t>
  </si>
  <si>
    <t>R0 - BOSEM</t>
  </si>
  <si>
    <t>L1 - BOSEM</t>
  </si>
  <si>
    <t>L2 - AOSEM</t>
  </si>
  <si>
    <t>L1-ITMY</t>
  </si>
  <si>
    <t>L1-ETMX</t>
  </si>
  <si>
    <t>L1-ETMY</t>
  </si>
  <si>
    <t>H1-ITMX</t>
  </si>
  <si>
    <t>H1-ETMX</t>
  </si>
  <si>
    <t>H1-ETMY</t>
  </si>
  <si>
    <t>H1-ITMY</t>
  </si>
  <si>
    <t>L1-OMC</t>
  </si>
  <si>
    <t>H1-OMC</t>
  </si>
  <si>
    <t>L1-BS</t>
  </si>
  <si>
    <t>H1-BS</t>
  </si>
  <si>
    <t>H2-FMX</t>
  </si>
  <si>
    <t>H2-FMY</t>
  </si>
  <si>
    <t>M2 - BOSEM</t>
  </si>
  <si>
    <r>
      <t>Coil Res. [</t>
    </r>
    <r>
      <rPr>
        <sz val="11"/>
        <color theme="1"/>
        <rFont val="Calibri"/>
        <family val="2"/>
        <scheme val="minor"/>
      </rPr>
      <t>Ω]</t>
    </r>
  </si>
  <si>
    <t>I1-ITMX</t>
  </si>
  <si>
    <t>I1-ITMY</t>
  </si>
  <si>
    <t>I1-ETMX</t>
  </si>
  <si>
    <t>I1-ETMY</t>
  </si>
  <si>
    <t>I1-BS</t>
  </si>
  <si>
    <t>I1-PR3</t>
  </si>
  <si>
    <t>I1-SR3</t>
  </si>
  <si>
    <t>I1-OMC</t>
  </si>
  <si>
    <t>I1</t>
  </si>
  <si>
    <t>I1-MC1</t>
  </si>
  <si>
    <t>I1-MC2</t>
  </si>
  <si>
    <t>I1-MC3</t>
  </si>
  <si>
    <t>I1-PRM</t>
  </si>
  <si>
    <t>I1-PR2</t>
  </si>
  <si>
    <t>I1-SRM</t>
  </si>
  <si>
    <t>I1-SR2</t>
  </si>
  <si>
    <t>Face 1 (T1)</t>
  </si>
  <si>
    <t>Face 2 (T2)</t>
  </si>
  <si>
    <t>Face 3 (T3)</t>
  </si>
  <si>
    <t>X1-ETMx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</si>
</sst>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164" fontId="0" fillId="0" borderId="0" xfId="0" applyNumberFormat="1"/>
    <xf numFmtId="165" fontId="0" fillId="0" borderId="0" xfId="0" applyNumberFormat="1"/>
    <xf numFmtId="165" fontId="0" fillId="0" borderId="4" xfId="0" applyNumberFormat="1" applyBorder="1" applyAlignment="1">
      <alignment horizontal="center" vertical="center" wrapText="1"/>
    </xf>
    <xf numFmtId="1" fontId="0" fillId="0" borderId="11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1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5" fontId="0" fillId="0" borderId="16" xfId="0" applyNumberFormat="1" applyBorder="1"/>
    <xf numFmtId="165" fontId="0" fillId="0" borderId="15" xfId="0" applyNumberFormat="1" applyBorder="1"/>
    <xf numFmtId="165" fontId="0" fillId="0" borderId="17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Fill="1" applyBorder="1"/>
    <xf numFmtId="0" fontId="0" fillId="0" borderId="32" xfId="0" applyBorder="1" applyAlignment="1">
      <alignment horizontal="center" vertical="center" wrapText="1"/>
    </xf>
    <xf numFmtId="0" fontId="0" fillId="0" borderId="8" xfId="0" applyBorder="1"/>
    <xf numFmtId="164" fontId="0" fillId="0" borderId="4" xfId="0" applyNumberFormat="1" applyBorder="1" applyAlignment="1">
      <alignment horizontal="center" vertical="center" wrapText="1"/>
    </xf>
    <xf numFmtId="2" fontId="0" fillId="0" borderId="3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0" fillId="0" borderId="18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19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1" fontId="0" fillId="0" borderId="18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0" fontId="0" fillId="0" borderId="0" xfId="0" applyFont="1"/>
    <xf numFmtId="0" fontId="0" fillId="0" borderId="4" xfId="0" applyFont="1" applyBorder="1" applyAlignment="1">
      <alignment horizontal="center" vertical="center" wrapText="1"/>
    </xf>
    <xf numFmtId="165" fontId="0" fillId="0" borderId="29" xfId="0" applyNumberFormat="1" applyFont="1" applyBorder="1"/>
    <xf numFmtId="165" fontId="0" fillId="0" borderId="27" xfId="0" applyNumberFormat="1" applyFont="1" applyBorder="1"/>
    <xf numFmtId="165" fontId="0" fillId="0" borderId="30" xfId="0" applyNumberFormat="1" applyFont="1" applyBorder="1"/>
    <xf numFmtId="165" fontId="0" fillId="0" borderId="26" xfId="0" applyNumberFormat="1" applyFont="1" applyBorder="1"/>
    <xf numFmtId="0" fontId="0" fillId="0" borderId="11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24" xfId="0" applyFont="1" applyBorder="1"/>
    <xf numFmtId="0" fontId="0" fillId="0" borderId="0" xfId="0" applyFont="1" applyFill="1" applyBorder="1"/>
    <xf numFmtId="0" fontId="0" fillId="0" borderId="0" xfId="0" applyBorder="1"/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5" borderId="34" xfId="0" applyFont="1" applyFill="1" applyBorder="1"/>
    <xf numFmtId="0" fontId="0" fillId="5" borderId="35" xfId="0" applyFont="1" applyFill="1" applyBorder="1"/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165" fontId="0" fillId="6" borderId="11" xfId="0" applyNumberForma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0" fontId="0" fillId="6" borderId="11" xfId="0" applyFill="1" applyBorder="1"/>
    <xf numFmtId="1" fontId="0" fillId="6" borderId="18" xfId="0" applyNumberFormat="1" applyFill="1" applyBorder="1"/>
    <xf numFmtId="164" fontId="0" fillId="6" borderId="11" xfId="0" applyNumberFormat="1" applyFill="1" applyBorder="1"/>
    <xf numFmtId="0" fontId="0" fillId="6" borderId="9" xfId="0" applyFill="1" applyBorder="1" applyAlignment="1">
      <alignment horizontal="center"/>
    </xf>
    <xf numFmtId="0" fontId="0" fillId="6" borderId="13" xfId="0" applyFill="1" applyBorder="1"/>
    <xf numFmtId="165" fontId="0" fillId="6" borderId="9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0" fillId="6" borderId="9" xfId="0" applyFill="1" applyBorder="1"/>
    <xf numFmtId="1" fontId="0" fillId="6" borderId="19" xfId="0" applyNumberFormat="1" applyFill="1" applyBorder="1"/>
    <xf numFmtId="164" fontId="0" fillId="6" borderId="9" xfId="0" applyNumberFormat="1" applyFill="1" applyBorder="1"/>
    <xf numFmtId="0" fontId="0" fillId="6" borderId="10" xfId="0" applyFill="1" applyBorder="1" applyAlignment="1">
      <alignment horizontal="center"/>
    </xf>
    <xf numFmtId="0" fontId="0" fillId="6" borderId="14" xfId="0" applyFill="1" applyBorder="1"/>
    <xf numFmtId="165" fontId="0" fillId="6" borderId="10" xfId="0" applyNumberFormat="1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0" fontId="0" fillId="6" borderId="10" xfId="0" applyFill="1" applyBorder="1"/>
    <xf numFmtId="1" fontId="0" fillId="6" borderId="20" xfId="0" applyNumberFormat="1" applyFill="1" applyBorder="1"/>
    <xf numFmtId="164" fontId="0" fillId="6" borderId="10" xfId="0" applyNumberFormat="1" applyFill="1" applyBorder="1"/>
    <xf numFmtId="0" fontId="0" fillId="6" borderId="11" xfId="0" applyFill="1" applyBorder="1" applyAlignment="1">
      <alignment horizontal="right"/>
    </xf>
    <xf numFmtId="1" fontId="0" fillId="6" borderId="11" xfId="0" applyNumberFormat="1" applyFill="1" applyBorder="1"/>
    <xf numFmtId="1" fontId="0" fillId="6" borderId="9" xfId="0" applyNumberFormat="1" applyFill="1" applyBorder="1"/>
    <xf numFmtId="1" fontId="0" fillId="6" borderId="10" xfId="0" applyNumberFormat="1" applyFill="1" applyBorder="1"/>
    <xf numFmtId="164" fontId="0" fillId="6" borderId="25" xfId="0" applyNumberFormat="1" applyFill="1" applyBorder="1"/>
    <xf numFmtId="165" fontId="0" fillId="6" borderId="11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4" fontId="0" fillId="6" borderId="24" xfId="0" applyNumberFormat="1" applyFill="1" applyBorder="1"/>
    <xf numFmtId="165" fontId="0" fillId="6" borderId="18" xfId="0" applyNumberForma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165" fontId="0" fillId="6" borderId="19" xfId="0" applyNumberFormat="1" applyFill="1" applyBorder="1" applyAlignment="1">
      <alignment horizontal="center"/>
    </xf>
    <xf numFmtId="2" fontId="0" fillId="6" borderId="19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0" fontId="0" fillId="6" borderId="21" xfId="0" applyFill="1" applyBorder="1"/>
    <xf numFmtId="0" fontId="2" fillId="6" borderId="9" xfId="0" applyFont="1" applyFill="1" applyBorder="1"/>
    <xf numFmtId="165" fontId="0" fillId="6" borderId="0" xfId="0" applyNumberFormat="1" applyFill="1" applyBorder="1" applyAlignment="1">
      <alignment horizontal="center"/>
    </xf>
    <xf numFmtId="0" fontId="1" fillId="6" borderId="0" xfId="0" applyFont="1" applyFill="1" applyAlignment="1">
      <alignment vertical="center"/>
    </xf>
    <xf numFmtId="0" fontId="0" fillId="6" borderId="22" xfId="0" applyFill="1" applyBorder="1"/>
    <xf numFmtId="0" fontId="0" fillId="6" borderId="23" xfId="0" applyFill="1" applyBorder="1"/>
    <xf numFmtId="165" fontId="0" fillId="6" borderId="24" xfId="0" applyNumberFormat="1" applyFill="1" applyBorder="1" applyAlignment="1">
      <alignment horizontal="center"/>
    </xf>
    <xf numFmtId="2" fontId="0" fillId="6" borderId="24" xfId="0" applyNumberFormat="1" applyFill="1" applyBorder="1" applyAlignment="1">
      <alignment horizontal="center"/>
    </xf>
    <xf numFmtId="0" fontId="0" fillId="6" borderId="24" xfId="0" applyFill="1" applyBorder="1"/>
    <xf numFmtId="0" fontId="0" fillId="6" borderId="25" xfId="0" applyFill="1" applyBorder="1"/>
    <xf numFmtId="0" fontId="0" fillId="6" borderId="1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3" xfId="0" applyFont="1" applyBorder="1"/>
    <xf numFmtId="0" fontId="0" fillId="6" borderId="11" xfId="0" applyFont="1" applyFill="1" applyBorder="1"/>
    <xf numFmtId="1" fontId="0" fillId="6" borderId="11" xfId="0" applyNumberFormat="1" applyFont="1" applyFill="1" applyBorder="1"/>
    <xf numFmtId="164" fontId="0" fillId="6" borderId="11" xfId="0" applyNumberFormat="1" applyFont="1" applyFill="1" applyBorder="1"/>
    <xf numFmtId="0" fontId="0" fillId="6" borderId="9" xfId="0" applyFont="1" applyFill="1" applyBorder="1"/>
    <xf numFmtId="1" fontId="0" fillId="6" borderId="9" xfId="0" applyNumberFormat="1" applyFont="1" applyFill="1" applyBorder="1"/>
    <xf numFmtId="164" fontId="0" fillId="6" borderId="9" xfId="0" applyNumberFormat="1" applyFont="1" applyFill="1" applyBorder="1"/>
    <xf numFmtId="0" fontId="0" fillId="6" borderId="24" xfId="0" applyFont="1" applyFill="1" applyBorder="1"/>
    <xf numFmtId="1" fontId="0" fillId="6" borderId="10" xfId="0" applyNumberFormat="1" applyFont="1" applyFill="1" applyBorder="1"/>
    <xf numFmtId="164" fontId="0" fillId="6" borderId="10" xfId="0" applyNumberFormat="1" applyFont="1" applyFill="1" applyBorder="1"/>
    <xf numFmtId="1" fontId="0" fillId="0" borderId="21" xfId="0" applyNumberFormat="1" applyFont="1" applyBorder="1"/>
    <xf numFmtId="164" fontId="0" fillId="0" borderId="11" xfId="0" applyNumberFormat="1" applyFont="1" applyBorder="1"/>
    <xf numFmtId="1" fontId="0" fillId="0" borderId="22" xfId="0" applyNumberFormat="1" applyFont="1" applyBorder="1"/>
    <xf numFmtId="164" fontId="0" fillId="0" borderId="9" xfId="0" applyNumberFormat="1" applyFont="1" applyBorder="1"/>
    <xf numFmtId="1" fontId="0" fillId="0" borderId="23" xfId="0" applyNumberFormat="1" applyFont="1" applyBorder="1"/>
    <xf numFmtId="164" fontId="0" fillId="0" borderId="10" xfId="0" applyNumberFormat="1" applyFont="1" applyBorder="1"/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165" fontId="0" fillId="0" borderId="11" xfId="0" applyNumberFormat="1" applyFont="1" applyBorder="1"/>
    <xf numFmtId="1" fontId="0" fillId="0" borderId="18" xfId="0" applyNumberFormat="1" applyFont="1" applyBorder="1"/>
    <xf numFmtId="164" fontId="0" fillId="0" borderId="34" xfId="0" applyNumberFormat="1" applyFont="1" applyBorder="1"/>
    <xf numFmtId="0" fontId="0" fillId="0" borderId="9" xfId="0" applyFont="1" applyBorder="1" applyAlignment="1">
      <alignment horizontal="center"/>
    </xf>
    <xf numFmtId="165" fontId="0" fillId="0" borderId="9" xfId="0" applyNumberFormat="1" applyFont="1" applyBorder="1"/>
    <xf numFmtId="1" fontId="0" fillId="0" borderId="19" xfId="0" applyNumberFormat="1" applyFont="1" applyBorder="1"/>
    <xf numFmtId="164" fontId="0" fillId="0" borderId="35" xfId="0" applyNumberFormat="1" applyFont="1" applyBorder="1"/>
    <xf numFmtId="0" fontId="0" fillId="0" borderId="10" xfId="0" applyFont="1" applyBorder="1" applyAlignment="1">
      <alignment horizontal="center"/>
    </xf>
    <xf numFmtId="0" fontId="0" fillId="0" borderId="14" xfId="0" applyFont="1" applyBorder="1"/>
    <xf numFmtId="165" fontId="0" fillId="0" borderId="10" xfId="0" applyNumberFormat="1" applyFont="1" applyBorder="1"/>
    <xf numFmtId="1" fontId="0" fillId="0" borderId="20" xfId="0" applyNumberFormat="1" applyFont="1" applyBorder="1"/>
    <xf numFmtId="164" fontId="0" fillId="0" borderId="36" xfId="0" applyNumberFormat="1" applyFont="1" applyBorder="1"/>
    <xf numFmtId="0" fontId="0" fillId="2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65" fontId="0" fillId="0" borderId="24" xfId="0" applyNumberFormat="1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31" xfId="0" applyFont="1" applyBorder="1"/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1" fontId="0" fillId="0" borderId="37" xfId="0" applyNumberFormat="1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165" fontId="0" fillId="0" borderId="26" xfId="0" applyNumberFormat="1" applyFont="1" applyBorder="1" applyAlignment="1">
      <alignment vertical="center"/>
    </xf>
    <xf numFmtId="165" fontId="0" fillId="0" borderId="27" xfId="0" applyNumberFormat="1" applyFont="1" applyBorder="1" applyAlignment="1">
      <alignment vertical="center"/>
    </xf>
    <xf numFmtId="165" fontId="0" fillId="0" borderId="28" xfId="0" applyNumberFormat="1" applyFont="1" applyBorder="1" applyAlignment="1">
      <alignment vertical="center"/>
    </xf>
    <xf numFmtId="165" fontId="0" fillId="0" borderId="11" xfId="0" applyNumberFormat="1" applyFont="1" applyBorder="1" applyAlignment="1">
      <alignment vertical="center"/>
    </xf>
    <xf numFmtId="165" fontId="0" fillId="0" borderId="9" xfId="0" applyNumberFormat="1" applyFont="1" applyBorder="1" applyAlignment="1">
      <alignment vertical="center"/>
    </xf>
    <xf numFmtId="165" fontId="0" fillId="0" borderId="24" xfId="0" applyNumberFormat="1" applyFont="1" applyBorder="1" applyAlignment="1">
      <alignment vertical="center"/>
    </xf>
    <xf numFmtId="165" fontId="0" fillId="0" borderId="10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165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/>
    <xf numFmtId="164" fontId="2" fillId="0" borderId="9" xfId="0" applyNumberFormat="1" applyFont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0" xfId="0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/>
    <xf numFmtId="1" fontId="2" fillId="0" borderId="10" xfId="0" applyNumberFormat="1" applyFont="1" applyBorder="1"/>
    <xf numFmtId="164" fontId="2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165" fontId="2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1" fontId="2" fillId="0" borderId="11" xfId="0" applyNumberFormat="1" applyFont="1" applyBorder="1"/>
    <xf numFmtId="164" fontId="2" fillId="0" borderId="11" xfId="0" applyNumberFormat="1" applyFont="1" applyBorder="1"/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6" borderId="9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0" fillId="0" borderId="2" xfId="0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38" xfId="0" applyFont="1" applyFill="1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" sqref="A2"/>
    </sheetView>
  </sheetViews>
  <sheetFormatPr baseColWidth="10" defaultColWidth="8.6640625" defaultRowHeight="14" x14ac:dyDescent="0"/>
  <sheetData>
    <row r="1" spans="1:2" s="105" customFormat="1">
      <c r="A1" s="104" t="s">
        <v>60</v>
      </c>
    </row>
    <row r="3" spans="1:2">
      <c r="A3" s="100" t="s">
        <v>61</v>
      </c>
      <c r="B3" t="s">
        <v>67</v>
      </c>
    </row>
    <row r="4" spans="1:2">
      <c r="A4" s="100" t="s">
        <v>62</v>
      </c>
      <c r="B4" t="s">
        <v>66</v>
      </c>
    </row>
    <row r="5" spans="1:2">
      <c r="A5" s="100" t="s">
        <v>63</v>
      </c>
      <c r="B5" t="s">
        <v>65</v>
      </c>
    </row>
    <row r="6" spans="1:2">
      <c r="A6" s="100" t="s">
        <v>64</v>
      </c>
      <c r="B6" t="s">
        <v>72</v>
      </c>
    </row>
    <row r="8" spans="1:2" s="105" customFormat="1">
      <c r="A8" s="104" t="s">
        <v>68</v>
      </c>
    </row>
    <row r="10" spans="1:2">
      <c r="A10" s="101" t="s">
        <v>69</v>
      </c>
      <c r="B10" t="s">
        <v>73</v>
      </c>
    </row>
    <row r="11" spans="1:2">
      <c r="A11" s="102" t="s">
        <v>70</v>
      </c>
      <c r="B11" t="s">
        <v>74</v>
      </c>
    </row>
    <row r="12" spans="1:2">
      <c r="A12" s="103" t="s">
        <v>71</v>
      </c>
      <c r="B12" t="s">
        <v>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"/>
  <sheetViews>
    <sheetView workbookViewId="0">
      <selection activeCell="H22" sqref="H22"/>
    </sheetView>
  </sheetViews>
  <sheetFormatPr baseColWidth="10" defaultColWidth="8.6640625" defaultRowHeight="14" x14ac:dyDescent="0"/>
  <cols>
    <col min="1" max="1" width="11.1640625" bestFit="1" customWidth="1"/>
    <col min="2" max="2" width="11.5" bestFit="1" customWidth="1"/>
    <col min="3" max="3" width="15.83203125" bestFit="1" customWidth="1"/>
    <col min="4" max="5" width="8.5" customWidth="1"/>
    <col min="6" max="6" width="8" bestFit="1" customWidth="1"/>
    <col min="7" max="7" width="8.5" customWidth="1"/>
    <col min="8" max="8" width="12.83203125" customWidth="1"/>
    <col min="9" max="9" width="8.5" customWidth="1"/>
    <col min="10" max="10" width="7.6640625" bestFit="1" customWidth="1"/>
    <col min="12" max="12" width="11.1640625" bestFit="1" customWidth="1"/>
    <col min="13" max="13" width="11.5" bestFit="1" customWidth="1"/>
    <col min="14" max="14" width="15.83203125" bestFit="1" customWidth="1"/>
    <col min="15" max="16" width="8.5" customWidth="1"/>
    <col min="17" max="17" width="8" bestFit="1" customWidth="1"/>
    <col min="18" max="18" width="8.5" customWidth="1"/>
    <col min="19" max="19" width="12.83203125" customWidth="1"/>
    <col min="20" max="20" width="8.5" customWidth="1"/>
    <col min="21" max="21" width="7.6640625" bestFit="1" customWidth="1"/>
    <col min="23" max="23" width="11.1640625" bestFit="1" customWidth="1"/>
    <col min="24" max="24" width="11.5" bestFit="1" customWidth="1"/>
    <col min="25" max="25" width="15.83203125" bestFit="1" customWidth="1"/>
    <col min="26" max="29" width="8.5" customWidth="1"/>
    <col min="30" max="30" width="12.83203125" customWidth="1"/>
    <col min="31" max="31" width="8.5" customWidth="1"/>
    <col min="32" max="32" width="7.6640625" bestFit="1" customWidth="1"/>
  </cols>
  <sheetData>
    <row r="1" spans="1:32" ht="15" thickBot="1"/>
    <row r="2" spans="1:32" ht="29" thickBot="1">
      <c r="A2" s="24" t="s">
        <v>4</v>
      </c>
      <c r="B2" s="6" t="s">
        <v>9</v>
      </c>
      <c r="C2" s="3" t="s">
        <v>8</v>
      </c>
      <c r="D2" s="2" t="s">
        <v>5</v>
      </c>
      <c r="E2" s="3" t="s">
        <v>23</v>
      </c>
      <c r="F2" s="3" t="s">
        <v>77</v>
      </c>
      <c r="G2" s="3" t="s">
        <v>78</v>
      </c>
      <c r="H2" s="3" t="s">
        <v>6</v>
      </c>
      <c r="I2" s="16" t="s">
        <v>32</v>
      </c>
      <c r="J2" s="20" t="s">
        <v>7</v>
      </c>
      <c r="L2" s="24" t="s">
        <v>4</v>
      </c>
      <c r="M2" s="6" t="s">
        <v>9</v>
      </c>
      <c r="N2" s="3" t="s">
        <v>8</v>
      </c>
      <c r="O2" s="2" t="s">
        <v>5</v>
      </c>
      <c r="P2" s="3" t="s">
        <v>23</v>
      </c>
      <c r="Q2" s="3" t="s">
        <v>77</v>
      </c>
      <c r="R2" s="3" t="s">
        <v>78</v>
      </c>
      <c r="S2" s="3" t="s">
        <v>6</v>
      </c>
      <c r="T2" s="16" t="s">
        <v>32</v>
      </c>
      <c r="U2" s="20" t="s">
        <v>7</v>
      </c>
      <c r="W2" s="24" t="s">
        <v>4</v>
      </c>
      <c r="X2" s="6" t="s">
        <v>9</v>
      </c>
      <c r="Y2" s="3" t="s">
        <v>8</v>
      </c>
      <c r="Z2" s="2" t="s">
        <v>5</v>
      </c>
      <c r="AA2" s="3" t="s">
        <v>23</v>
      </c>
      <c r="AB2" s="3" t="s">
        <v>77</v>
      </c>
      <c r="AC2" s="3" t="s">
        <v>78</v>
      </c>
      <c r="AD2" s="3" t="s">
        <v>6</v>
      </c>
      <c r="AE2" s="16" t="s">
        <v>32</v>
      </c>
      <c r="AF2" s="20" t="s">
        <v>7</v>
      </c>
    </row>
    <row r="3" spans="1:32">
      <c r="A3" s="284" t="s">
        <v>79</v>
      </c>
      <c r="B3" s="287" t="s">
        <v>80</v>
      </c>
      <c r="C3" s="7" t="s">
        <v>81</v>
      </c>
      <c r="D3" s="8">
        <v>676</v>
      </c>
      <c r="E3" s="7" t="s">
        <v>24</v>
      </c>
      <c r="F3" s="86">
        <v>39.6</v>
      </c>
      <c r="G3" s="73"/>
      <c r="H3" s="11">
        <v>29280</v>
      </c>
      <c r="I3" s="17">
        <f t="shared" ref="I3:I42" si="0">-H3/2</f>
        <v>-14640</v>
      </c>
      <c r="J3" s="21">
        <f>30000/H3</f>
        <v>1.0245901639344261</v>
      </c>
      <c r="L3" s="284" t="s">
        <v>90</v>
      </c>
      <c r="M3" s="287" t="s">
        <v>80</v>
      </c>
      <c r="N3" s="7" t="s">
        <v>81</v>
      </c>
      <c r="O3" s="8"/>
      <c r="P3" s="7"/>
      <c r="Q3" s="86"/>
      <c r="R3" s="73"/>
      <c r="S3" s="11"/>
      <c r="T3" s="17">
        <f t="shared" ref="T3:T66" si="1">-S3/2</f>
        <v>0</v>
      </c>
      <c r="U3" s="21" t="e">
        <f t="shared" ref="U3:U66" si="2">30000/S3</f>
        <v>#DIV/0!</v>
      </c>
      <c r="W3" s="284" t="s">
        <v>102</v>
      </c>
      <c r="X3" s="287" t="s">
        <v>80</v>
      </c>
      <c r="Y3" s="7" t="s">
        <v>81</v>
      </c>
      <c r="Z3" s="8"/>
      <c r="AA3" s="7"/>
      <c r="AB3" s="86"/>
      <c r="AC3" s="73"/>
      <c r="AD3" s="11"/>
      <c r="AE3" s="17">
        <f t="shared" ref="AE3:AE66" si="3">-AD3/2</f>
        <v>0</v>
      </c>
      <c r="AF3" s="21" t="e">
        <f t="shared" ref="AF3:AF66" si="4">30000/AD3</f>
        <v>#DIV/0!</v>
      </c>
    </row>
    <row r="4" spans="1:32">
      <c r="A4" s="285"/>
      <c r="B4" s="288"/>
      <c r="C4" s="4" t="s">
        <v>82</v>
      </c>
      <c r="D4" s="9">
        <v>519</v>
      </c>
      <c r="E4" s="4"/>
      <c r="F4" s="87">
        <v>39.799999999999997</v>
      </c>
      <c r="G4" s="74"/>
      <c r="H4" s="12">
        <v>31270</v>
      </c>
      <c r="I4" s="18">
        <f t="shared" si="0"/>
        <v>-15635</v>
      </c>
      <c r="J4" s="22">
        <f t="shared" ref="J4:J67" si="5">30000/H4</f>
        <v>0.95938599296450267</v>
      </c>
      <c r="L4" s="285"/>
      <c r="M4" s="288"/>
      <c r="N4" s="4" t="s">
        <v>82</v>
      </c>
      <c r="O4" s="9"/>
      <c r="P4" s="4"/>
      <c r="Q4" s="87"/>
      <c r="R4" s="74"/>
      <c r="S4" s="12"/>
      <c r="T4" s="18">
        <f t="shared" si="1"/>
        <v>0</v>
      </c>
      <c r="U4" s="22" t="e">
        <f t="shared" si="2"/>
        <v>#DIV/0!</v>
      </c>
      <c r="W4" s="285"/>
      <c r="X4" s="288"/>
      <c r="Y4" s="4" t="s">
        <v>82</v>
      </c>
      <c r="Z4" s="9"/>
      <c r="AA4" s="4"/>
      <c r="AB4" s="87"/>
      <c r="AC4" s="74"/>
      <c r="AD4" s="12"/>
      <c r="AE4" s="18">
        <f t="shared" si="3"/>
        <v>0</v>
      </c>
      <c r="AF4" s="22" t="e">
        <f t="shared" si="4"/>
        <v>#DIV/0!</v>
      </c>
    </row>
    <row r="5" spans="1:32">
      <c r="A5" s="285"/>
      <c r="B5" s="288"/>
      <c r="C5" s="4" t="s">
        <v>83</v>
      </c>
      <c r="D5" s="9">
        <v>334</v>
      </c>
      <c r="E5" s="4"/>
      <c r="F5" s="87"/>
      <c r="G5" s="74"/>
      <c r="H5" s="12">
        <v>27314</v>
      </c>
      <c r="I5" s="18">
        <f t="shared" si="0"/>
        <v>-13657</v>
      </c>
      <c r="J5" s="22">
        <f t="shared" si="5"/>
        <v>1.098337848722267</v>
      </c>
      <c r="L5" s="285"/>
      <c r="M5" s="288"/>
      <c r="N5" s="4" t="s">
        <v>83</v>
      </c>
      <c r="O5" s="9"/>
      <c r="P5" s="4"/>
      <c r="Q5" s="87"/>
      <c r="R5" s="74"/>
      <c r="S5" s="12"/>
      <c r="T5" s="18">
        <f t="shared" si="1"/>
        <v>0</v>
      </c>
      <c r="U5" s="22" t="e">
        <f t="shared" si="2"/>
        <v>#DIV/0!</v>
      </c>
      <c r="W5" s="285"/>
      <c r="X5" s="288"/>
      <c r="Y5" s="4" t="s">
        <v>83</v>
      </c>
      <c r="Z5" s="9"/>
      <c r="AA5" s="4"/>
      <c r="AB5" s="87"/>
      <c r="AC5" s="74"/>
      <c r="AD5" s="12"/>
      <c r="AE5" s="18">
        <f t="shared" si="3"/>
        <v>0</v>
      </c>
      <c r="AF5" s="22" t="e">
        <f t="shared" si="4"/>
        <v>#DIV/0!</v>
      </c>
    </row>
    <row r="6" spans="1:32">
      <c r="A6" s="285"/>
      <c r="B6" s="288"/>
      <c r="C6" s="4" t="s">
        <v>16</v>
      </c>
      <c r="D6" s="9">
        <v>450</v>
      </c>
      <c r="E6" s="4"/>
      <c r="F6" s="87">
        <v>39.700000000000003</v>
      </c>
      <c r="G6" s="74"/>
      <c r="H6" s="12">
        <v>27503</v>
      </c>
      <c r="I6" s="18">
        <f t="shared" si="0"/>
        <v>-13751.5</v>
      </c>
      <c r="J6" s="22">
        <f t="shared" si="5"/>
        <v>1.0907900956259318</v>
      </c>
      <c r="L6" s="285"/>
      <c r="M6" s="288"/>
      <c r="N6" s="4" t="s">
        <v>16</v>
      </c>
      <c r="O6" s="9"/>
      <c r="P6" s="4"/>
      <c r="Q6" s="87"/>
      <c r="R6" s="74"/>
      <c r="S6" s="12"/>
      <c r="T6" s="18">
        <f t="shared" si="1"/>
        <v>0</v>
      </c>
      <c r="U6" s="22" t="e">
        <f t="shared" si="2"/>
        <v>#DIV/0!</v>
      </c>
      <c r="W6" s="285"/>
      <c r="X6" s="288"/>
      <c r="Y6" s="4" t="s">
        <v>16</v>
      </c>
      <c r="Z6" s="9"/>
      <c r="AA6" s="4"/>
      <c r="AB6" s="87"/>
      <c r="AC6" s="74"/>
      <c r="AD6" s="12"/>
      <c r="AE6" s="18">
        <f t="shared" si="3"/>
        <v>0</v>
      </c>
      <c r="AF6" s="22" t="e">
        <f t="shared" si="4"/>
        <v>#DIV/0!</v>
      </c>
    </row>
    <row r="7" spans="1:32">
      <c r="A7" s="285"/>
      <c r="B7" s="288"/>
      <c r="C7" s="4" t="s">
        <v>17</v>
      </c>
      <c r="D7" s="9">
        <v>524</v>
      </c>
      <c r="E7" s="44"/>
      <c r="F7" s="87">
        <v>39.4</v>
      </c>
      <c r="G7" s="74"/>
      <c r="H7" s="12">
        <v>29711</v>
      </c>
      <c r="I7" s="18">
        <f t="shared" si="0"/>
        <v>-14855.5</v>
      </c>
      <c r="J7" s="22">
        <f t="shared" si="5"/>
        <v>1.0097270371242975</v>
      </c>
      <c r="L7" s="285"/>
      <c r="M7" s="288"/>
      <c r="N7" s="4" t="s">
        <v>17</v>
      </c>
      <c r="O7" s="9"/>
      <c r="P7" s="44"/>
      <c r="Q7" s="87"/>
      <c r="R7" s="74"/>
      <c r="S7" s="12"/>
      <c r="T7" s="18">
        <f t="shared" si="1"/>
        <v>0</v>
      </c>
      <c r="U7" s="22" t="e">
        <f t="shared" si="2"/>
        <v>#DIV/0!</v>
      </c>
      <c r="W7" s="285"/>
      <c r="X7" s="288"/>
      <c r="Y7" s="4" t="s">
        <v>17</v>
      </c>
      <c r="Z7" s="9"/>
      <c r="AA7" s="44"/>
      <c r="AB7" s="87"/>
      <c r="AC7" s="74"/>
      <c r="AD7" s="12"/>
      <c r="AE7" s="18">
        <f t="shared" si="3"/>
        <v>0</v>
      </c>
      <c r="AF7" s="22" t="e">
        <f t="shared" si="4"/>
        <v>#DIV/0!</v>
      </c>
    </row>
    <row r="8" spans="1:32" ht="15" thickBot="1">
      <c r="A8" s="285"/>
      <c r="B8" s="289"/>
      <c r="C8" s="5" t="s">
        <v>18</v>
      </c>
      <c r="D8" s="10">
        <v>449</v>
      </c>
      <c r="E8" s="45"/>
      <c r="F8" s="88">
        <v>39.4</v>
      </c>
      <c r="G8" s="75"/>
      <c r="H8" s="13">
        <v>28832</v>
      </c>
      <c r="I8" s="19">
        <f t="shared" si="0"/>
        <v>-14416</v>
      </c>
      <c r="J8" s="23">
        <f t="shared" si="5"/>
        <v>1.0405105438401776</v>
      </c>
      <c r="L8" s="285"/>
      <c r="M8" s="289"/>
      <c r="N8" s="5" t="s">
        <v>18</v>
      </c>
      <c r="O8" s="10"/>
      <c r="P8" s="45"/>
      <c r="Q8" s="88"/>
      <c r="R8" s="75"/>
      <c r="S8" s="13"/>
      <c r="T8" s="19">
        <f t="shared" si="1"/>
        <v>0</v>
      </c>
      <c r="U8" s="23" t="e">
        <f t="shared" si="2"/>
        <v>#DIV/0!</v>
      </c>
      <c r="W8" s="285"/>
      <c r="X8" s="289"/>
      <c r="Y8" s="5" t="s">
        <v>18</v>
      </c>
      <c r="Z8" s="10"/>
      <c r="AA8" s="45"/>
      <c r="AB8" s="88"/>
      <c r="AC8" s="75"/>
      <c r="AD8" s="13"/>
      <c r="AE8" s="19">
        <f t="shared" si="3"/>
        <v>0</v>
      </c>
      <c r="AF8" s="23" t="e">
        <f t="shared" si="4"/>
        <v>#DIV/0!</v>
      </c>
    </row>
    <row r="9" spans="1:32">
      <c r="A9" s="285"/>
      <c r="B9" s="287" t="s">
        <v>84</v>
      </c>
      <c r="C9" s="7" t="s">
        <v>81</v>
      </c>
      <c r="D9" s="8">
        <v>353</v>
      </c>
      <c r="E9" s="7"/>
      <c r="F9" s="86"/>
      <c r="G9" s="73"/>
      <c r="H9" s="11">
        <v>25870</v>
      </c>
      <c r="I9" s="17">
        <f t="shared" ref="I9:I14" si="6">-H9/2</f>
        <v>-12935</v>
      </c>
      <c r="J9" s="21">
        <f t="shared" si="5"/>
        <v>1.1596443757247776</v>
      </c>
      <c r="L9" s="285"/>
      <c r="M9" s="287" t="s">
        <v>84</v>
      </c>
      <c r="N9" s="7" t="s">
        <v>81</v>
      </c>
      <c r="O9" s="8"/>
      <c r="P9" s="7"/>
      <c r="Q9" s="86"/>
      <c r="R9" s="73"/>
      <c r="S9" s="11"/>
      <c r="T9" s="17">
        <f t="shared" si="1"/>
        <v>0</v>
      </c>
      <c r="U9" s="21" t="e">
        <f t="shared" si="2"/>
        <v>#DIV/0!</v>
      </c>
      <c r="W9" s="285"/>
      <c r="X9" s="287" t="s">
        <v>84</v>
      </c>
      <c r="Y9" s="7" t="s">
        <v>81</v>
      </c>
      <c r="Z9" s="8"/>
      <c r="AA9" s="7"/>
      <c r="AB9" s="86"/>
      <c r="AC9" s="73"/>
      <c r="AD9" s="11"/>
      <c r="AE9" s="17">
        <f t="shared" si="3"/>
        <v>0</v>
      </c>
      <c r="AF9" s="21" t="e">
        <f t="shared" si="4"/>
        <v>#DIV/0!</v>
      </c>
    </row>
    <row r="10" spans="1:32">
      <c r="A10" s="285"/>
      <c r="B10" s="288"/>
      <c r="C10" s="4" t="s">
        <v>82</v>
      </c>
      <c r="D10" s="9">
        <v>514</v>
      </c>
      <c r="E10" s="4"/>
      <c r="F10" s="87">
        <v>39.700000000000003</v>
      </c>
      <c r="G10" s="74"/>
      <c r="H10" s="12">
        <v>29718</v>
      </c>
      <c r="I10" s="18">
        <f t="shared" si="6"/>
        <v>-14859</v>
      </c>
      <c r="J10" s="22">
        <f t="shared" si="5"/>
        <v>1.0094891984655765</v>
      </c>
      <c r="L10" s="285"/>
      <c r="M10" s="288"/>
      <c r="N10" s="4" t="s">
        <v>82</v>
      </c>
      <c r="O10" s="9"/>
      <c r="P10" s="4"/>
      <c r="Q10" s="87"/>
      <c r="R10" s="74"/>
      <c r="S10" s="12"/>
      <c r="T10" s="18">
        <f t="shared" si="1"/>
        <v>0</v>
      </c>
      <c r="U10" s="22" t="e">
        <f t="shared" si="2"/>
        <v>#DIV/0!</v>
      </c>
      <c r="W10" s="285"/>
      <c r="X10" s="288"/>
      <c r="Y10" s="4" t="s">
        <v>82</v>
      </c>
      <c r="Z10" s="9"/>
      <c r="AA10" s="4"/>
      <c r="AB10" s="87"/>
      <c r="AC10" s="74"/>
      <c r="AD10" s="12"/>
      <c r="AE10" s="18">
        <f t="shared" si="3"/>
        <v>0</v>
      </c>
      <c r="AF10" s="22" t="e">
        <f t="shared" si="4"/>
        <v>#DIV/0!</v>
      </c>
    </row>
    <row r="11" spans="1:32">
      <c r="A11" s="285"/>
      <c r="B11" s="288"/>
      <c r="C11" s="4" t="s">
        <v>83</v>
      </c>
      <c r="D11" s="9">
        <v>516</v>
      </c>
      <c r="E11" s="4"/>
      <c r="F11" s="87">
        <v>39.700000000000003</v>
      </c>
      <c r="G11" s="74"/>
      <c r="H11" s="12">
        <v>26149</v>
      </c>
      <c r="I11" s="18">
        <f t="shared" si="6"/>
        <v>-13074.5</v>
      </c>
      <c r="J11" s="22">
        <f t="shared" si="5"/>
        <v>1.1472714061723202</v>
      </c>
      <c r="L11" s="285"/>
      <c r="M11" s="288"/>
      <c r="N11" s="4" t="s">
        <v>83</v>
      </c>
      <c r="O11" s="9"/>
      <c r="P11" s="4"/>
      <c r="Q11" s="87"/>
      <c r="R11" s="74"/>
      <c r="S11" s="12"/>
      <c r="T11" s="18">
        <f t="shared" si="1"/>
        <v>0</v>
      </c>
      <c r="U11" s="22" t="e">
        <f t="shared" si="2"/>
        <v>#DIV/0!</v>
      </c>
      <c r="W11" s="285"/>
      <c r="X11" s="288"/>
      <c r="Y11" s="4" t="s">
        <v>83</v>
      </c>
      <c r="Z11" s="9"/>
      <c r="AA11" s="4"/>
      <c r="AB11" s="87"/>
      <c r="AC11" s="74"/>
      <c r="AD11" s="12"/>
      <c r="AE11" s="18">
        <f t="shared" si="3"/>
        <v>0</v>
      </c>
      <c r="AF11" s="22" t="e">
        <f t="shared" si="4"/>
        <v>#DIV/0!</v>
      </c>
    </row>
    <row r="12" spans="1:32">
      <c r="A12" s="285"/>
      <c r="B12" s="288"/>
      <c r="C12" s="4" t="s">
        <v>16</v>
      </c>
      <c r="D12" s="9">
        <v>515</v>
      </c>
      <c r="E12" s="4"/>
      <c r="F12" s="87">
        <v>39.6</v>
      </c>
      <c r="G12" s="74"/>
      <c r="H12" s="12">
        <v>29658</v>
      </c>
      <c r="I12" s="18">
        <f t="shared" si="6"/>
        <v>-14829</v>
      </c>
      <c r="J12" s="22">
        <f t="shared" si="5"/>
        <v>1.0115314586283632</v>
      </c>
      <c r="L12" s="285"/>
      <c r="M12" s="288"/>
      <c r="N12" s="4" t="s">
        <v>16</v>
      </c>
      <c r="O12" s="9"/>
      <c r="P12" s="4"/>
      <c r="Q12" s="87"/>
      <c r="R12" s="74"/>
      <c r="S12" s="12"/>
      <c r="T12" s="18">
        <f t="shared" si="1"/>
        <v>0</v>
      </c>
      <c r="U12" s="22" t="e">
        <f t="shared" si="2"/>
        <v>#DIV/0!</v>
      </c>
      <c r="W12" s="285"/>
      <c r="X12" s="288"/>
      <c r="Y12" s="4" t="s">
        <v>16</v>
      </c>
      <c r="Z12" s="9"/>
      <c r="AA12" s="4"/>
      <c r="AB12" s="87"/>
      <c r="AC12" s="74"/>
      <c r="AD12" s="12"/>
      <c r="AE12" s="18">
        <f t="shared" si="3"/>
        <v>0</v>
      </c>
      <c r="AF12" s="22" t="e">
        <f t="shared" si="4"/>
        <v>#DIV/0!</v>
      </c>
    </row>
    <row r="13" spans="1:32">
      <c r="A13" s="285"/>
      <c r="B13" s="288"/>
      <c r="C13" s="4" t="s">
        <v>17</v>
      </c>
      <c r="D13" s="9">
        <v>523</v>
      </c>
      <c r="E13" s="44"/>
      <c r="F13" s="87">
        <v>39.299999999999997</v>
      </c>
      <c r="G13" s="74"/>
      <c r="H13" s="12">
        <v>27752</v>
      </c>
      <c r="I13" s="18">
        <f t="shared" si="6"/>
        <v>-13876</v>
      </c>
      <c r="J13" s="22">
        <f t="shared" si="5"/>
        <v>1.0810031709426349</v>
      </c>
      <c r="L13" s="285"/>
      <c r="M13" s="288"/>
      <c r="N13" s="4" t="s">
        <v>17</v>
      </c>
      <c r="O13" s="9"/>
      <c r="P13" s="44"/>
      <c r="Q13" s="87"/>
      <c r="R13" s="74"/>
      <c r="S13" s="12"/>
      <c r="T13" s="18">
        <f t="shared" si="1"/>
        <v>0</v>
      </c>
      <c r="U13" s="22" t="e">
        <f t="shared" si="2"/>
        <v>#DIV/0!</v>
      </c>
      <c r="W13" s="285"/>
      <c r="X13" s="288"/>
      <c r="Y13" s="4" t="s">
        <v>17</v>
      </c>
      <c r="Z13" s="9"/>
      <c r="AA13" s="44"/>
      <c r="AB13" s="87"/>
      <c r="AC13" s="74"/>
      <c r="AD13" s="12"/>
      <c r="AE13" s="18">
        <f t="shared" si="3"/>
        <v>0</v>
      </c>
      <c r="AF13" s="22" t="e">
        <f t="shared" si="4"/>
        <v>#DIV/0!</v>
      </c>
    </row>
    <row r="14" spans="1:32" ht="15" thickBot="1">
      <c r="A14" s="285"/>
      <c r="B14" s="289"/>
      <c r="C14" s="5" t="s">
        <v>18</v>
      </c>
      <c r="D14" s="10">
        <v>525</v>
      </c>
      <c r="E14" s="45"/>
      <c r="F14" s="88">
        <v>39.5</v>
      </c>
      <c r="G14" s="75"/>
      <c r="H14" s="13">
        <v>29986</v>
      </c>
      <c r="I14" s="19">
        <f t="shared" si="6"/>
        <v>-14993</v>
      </c>
      <c r="J14" s="23">
        <f t="shared" si="5"/>
        <v>1.0004668845461215</v>
      </c>
      <c r="L14" s="285"/>
      <c r="M14" s="289"/>
      <c r="N14" s="5" t="s">
        <v>18</v>
      </c>
      <c r="O14" s="10"/>
      <c r="P14" s="45"/>
      <c r="Q14" s="88"/>
      <c r="R14" s="75"/>
      <c r="S14" s="13"/>
      <c r="T14" s="19">
        <f t="shared" si="1"/>
        <v>0</v>
      </c>
      <c r="U14" s="23" t="e">
        <f t="shared" si="2"/>
        <v>#DIV/0!</v>
      </c>
      <c r="W14" s="285"/>
      <c r="X14" s="289"/>
      <c r="Y14" s="5" t="s">
        <v>18</v>
      </c>
      <c r="Z14" s="10"/>
      <c r="AA14" s="45"/>
      <c r="AB14" s="88"/>
      <c r="AC14" s="75"/>
      <c r="AD14" s="13"/>
      <c r="AE14" s="19">
        <f t="shared" si="3"/>
        <v>0</v>
      </c>
      <c r="AF14" s="23" t="e">
        <f t="shared" si="4"/>
        <v>#DIV/0!</v>
      </c>
    </row>
    <row r="15" spans="1:32">
      <c r="A15" s="285"/>
      <c r="B15" s="287" t="s">
        <v>85</v>
      </c>
      <c r="C15" s="7" t="s">
        <v>19</v>
      </c>
      <c r="D15" s="8"/>
      <c r="E15" s="43"/>
      <c r="F15" s="89"/>
      <c r="G15" s="76"/>
      <c r="H15" s="11">
        <v>25604</v>
      </c>
      <c r="I15" s="17">
        <f t="shared" si="0"/>
        <v>-12802</v>
      </c>
      <c r="J15" s="21">
        <f t="shared" si="5"/>
        <v>1.1716919231370098</v>
      </c>
      <c r="L15" s="285"/>
      <c r="M15" s="287" t="s">
        <v>85</v>
      </c>
      <c r="N15" s="7" t="s">
        <v>19</v>
      </c>
      <c r="O15" s="8"/>
      <c r="P15" s="43"/>
      <c r="Q15" s="89"/>
      <c r="R15" s="76"/>
      <c r="S15" s="11"/>
      <c r="T15" s="17">
        <f t="shared" si="1"/>
        <v>0</v>
      </c>
      <c r="U15" s="21" t="e">
        <f t="shared" si="2"/>
        <v>#DIV/0!</v>
      </c>
      <c r="W15" s="285"/>
      <c r="X15" s="287" t="s">
        <v>85</v>
      </c>
      <c r="Y15" s="7" t="s">
        <v>19</v>
      </c>
      <c r="Z15" s="8"/>
      <c r="AA15" s="43"/>
      <c r="AB15" s="89"/>
      <c r="AC15" s="76"/>
      <c r="AD15" s="11"/>
      <c r="AE15" s="17">
        <f t="shared" si="3"/>
        <v>0</v>
      </c>
      <c r="AF15" s="21" t="e">
        <f t="shared" si="4"/>
        <v>#DIV/0!</v>
      </c>
    </row>
    <row r="16" spans="1:32">
      <c r="A16" s="285"/>
      <c r="B16" s="288"/>
      <c r="C16" s="4" t="s">
        <v>20</v>
      </c>
      <c r="D16" s="9"/>
      <c r="E16" s="44"/>
      <c r="F16" s="90"/>
      <c r="G16" s="77"/>
      <c r="H16" s="12">
        <v>23046</v>
      </c>
      <c r="I16" s="18">
        <f t="shared" si="0"/>
        <v>-11523</v>
      </c>
      <c r="J16" s="22">
        <f t="shared" si="5"/>
        <v>1.3017443374121322</v>
      </c>
      <c r="L16" s="285"/>
      <c r="M16" s="288"/>
      <c r="N16" s="4" t="s">
        <v>20</v>
      </c>
      <c r="O16" s="9"/>
      <c r="P16" s="44"/>
      <c r="Q16" s="90"/>
      <c r="R16" s="77"/>
      <c r="S16" s="12"/>
      <c r="T16" s="18">
        <f t="shared" si="1"/>
        <v>0</v>
      </c>
      <c r="U16" s="22" t="e">
        <f t="shared" si="2"/>
        <v>#DIV/0!</v>
      </c>
      <c r="W16" s="285"/>
      <c r="X16" s="288"/>
      <c r="Y16" s="4" t="s">
        <v>20</v>
      </c>
      <c r="Z16" s="9"/>
      <c r="AA16" s="44"/>
      <c r="AB16" s="90"/>
      <c r="AC16" s="77"/>
      <c r="AD16" s="12"/>
      <c r="AE16" s="18">
        <f t="shared" si="3"/>
        <v>0</v>
      </c>
      <c r="AF16" s="22" t="e">
        <f t="shared" si="4"/>
        <v>#DIV/0!</v>
      </c>
    </row>
    <row r="17" spans="1:32">
      <c r="A17" s="285"/>
      <c r="B17" s="288"/>
      <c r="C17" s="4" t="s">
        <v>21</v>
      </c>
      <c r="D17" s="9"/>
      <c r="E17" s="44"/>
      <c r="F17" s="90"/>
      <c r="G17" s="72"/>
      <c r="H17" s="12">
        <v>30067</v>
      </c>
      <c r="I17" s="18">
        <f t="shared" si="0"/>
        <v>-15033.5</v>
      </c>
      <c r="J17" s="22">
        <f t="shared" si="5"/>
        <v>0.99777164332989654</v>
      </c>
      <c r="L17" s="285"/>
      <c r="M17" s="288"/>
      <c r="N17" s="4" t="s">
        <v>21</v>
      </c>
      <c r="O17" s="9"/>
      <c r="P17" s="44"/>
      <c r="Q17" s="90"/>
      <c r="R17" s="72"/>
      <c r="S17" s="12"/>
      <c r="T17" s="18">
        <f t="shared" si="1"/>
        <v>0</v>
      </c>
      <c r="U17" s="22" t="e">
        <f t="shared" si="2"/>
        <v>#DIV/0!</v>
      </c>
      <c r="W17" s="285"/>
      <c r="X17" s="288"/>
      <c r="Y17" s="4" t="s">
        <v>21</v>
      </c>
      <c r="Z17" s="9"/>
      <c r="AA17" s="44"/>
      <c r="AB17" s="90"/>
      <c r="AC17" s="72"/>
      <c r="AD17" s="12"/>
      <c r="AE17" s="18">
        <f t="shared" si="3"/>
        <v>0</v>
      </c>
      <c r="AF17" s="22" t="e">
        <f t="shared" si="4"/>
        <v>#DIV/0!</v>
      </c>
    </row>
    <row r="18" spans="1:32" ht="15" thickBot="1">
      <c r="A18" s="285"/>
      <c r="B18" s="289"/>
      <c r="C18" s="5" t="s">
        <v>22</v>
      </c>
      <c r="D18" s="10"/>
      <c r="E18" s="45"/>
      <c r="F18" s="91"/>
      <c r="G18" s="78"/>
      <c r="H18" s="13">
        <v>29682</v>
      </c>
      <c r="I18" s="19">
        <f t="shared" si="0"/>
        <v>-14841</v>
      </c>
      <c r="J18" s="23">
        <f t="shared" si="5"/>
        <v>1.0107135637760258</v>
      </c>
      <c r="L18" s="285"/>
      <c r="M18" s="289"/>
      <c r="N18" s="5" t="s">
        <v>22</v>
      </c>
      <c r="O18" s="10"/>
      <c r="P18" s="45"/>
      <c r="Q18" s="91"/>
      <c r="R18" s="78"/>
      <c r="S18" s="13"/>
      <c r="T18" s="19">
        <f t="shared" si="1"/>
        <v>0</v>
      </c>
      <c r="U18" s="23" t="e">
        <f t="shared" si="2"/>
        <v>#DIV/0!</v>
      </c>
      <c r="W18" s="285"/>
      <c r="X18" s="289"/>
      <c r="Y18" s="5" t="s">
        <v>22</v>
      </c>
      <c r="Z18" s="10"/>
      <c r="AA18" s="45"/>
      <c r="AB18" s="91"/>
      <c r="AC18" s="78"/>
      <c r="AD18" s="13"/>
      <c r="AE18" s="19">
        <f t="shared" si="3"/>
        <v>0</v>
      </c>
      <c r="AF18" s="23" t="e">
        <f t="shared" si="4"/>
        <v>#DIV/0!</v>
      </c>
    </row>
    <row r="19" spans="1:32">
      <c r="A19" s="285"/>
      <c r="B19" s="287" t="s">
        <v>86</v>
      </c>
      <c r="C19" s="7" t="s">
        <v>19</v>
      </c>
      <c r="D19" s="8"/>
      <c r="E19" s="43"/>
      <c r="F19" s="89"/>
      <c r="G19" s="76"/>
      <c r="H19" s="11">
        <v>27122</v>
      </c>
      <c r="I19" s="17">
        <f t="shared" si="0"/>
        <v>-13561</v>
      </c>
      <c r="J19" s="21">
        <f t="shared" si="5"/>
        <v>1.1061131185015853</v>
      </c>
      <c r="L19" s="285"/>
      <c r="M19" s="287" t="s">
        <v>86</v>
      </c>
      <c r="N19" s="7" t="s">
        <v>19</v>
      </c>
      <c r="O19" s="8"/>
      <c r="P19" s="43"/>
      <c r="Q19" s="89"/>
      <c r="R19" s="76"/>
      <c r="S19" s="11"/>
      <c r="T19" s="17">
        <f t="shared" si="1"/>
        <v>0</v>
      </c>
      <c r="U19" s="21" t="e">
        <f t="shared" si="2"/>
        <v>#DIV/0!</v>
      </c>
      <c r="W19" s="285"/>
      <c r="X19" s="287" t="s">
        <v>86</v>
      </c>
      <c r="Y19" s="7" t="s">
        <v>19</v>
      </c>
      <c r="Z19" s="8"/>
      <c r="AA19" s="43"/>
      <c r="AB19" s="89"/>
      <c r="AC19" s="76"/>
      <c r="AD19" s="11"/>
      <c r="AE19" s="17">
        <f t="shared" si="3"/>
        <v>0</v>
      </c>
      <c r="AF19" s="21" t="e">
        <f t="shared" si="4"/>
        <v>#DIV/0!</v>
      </c>
    </row>
    <row r="20" spans="1:32">
      <c r="A20" s="285"/>
      <c r="B20" s="288"/>
      <c r="C20" s="4" t="s">
        <v>20</v>
      </c>
      <c r="D20" s="9"/>
      <c r="E20" s="44"/>
      <c r="F20" s="90"/>
      <c r="G20" s="77"/>
      <c r="H20" s="12">
        <v>26903</v>
      </c>
      <c r="I20" s="18">
        <f t="shared" si="0"/>
        <v>-13451.5</v>
      </c>
      <c r="J20" s="22">
        <f t="shared" si="5"/>
        <v>1.1151172731665613</v>
      </c>
      <c r="L20" s="285"/>
      <c r="M20" s="288"/>
      <c r="N20" s="4" t="s">
        <v>20</v>
      </c>
      <c r="O20" s="9"/>
      <c r="P20" s="44"/>
      <c r="Q20" s="90"/>
      <c r="R20" s="77"/>
      <c r="S20" s="12"/>
      <c r="T20" s="18">
        <f t="shared" si="1"/>
        <v>0</v>
      </c>
      <c r="U20" s="22" t="e">
        <f t="shared" si="2"/>
        <v>#DIV/0!</v>
      </c>
      <c r="W20" s="285"/>
      <c r="X20" s="288"/>
      <c r="Y20" s="4" t="s">
        <v>20</v>
      </c>
      <c r="Z20" s="9"/>
      <c r="AA20" s="44"/>
      <c r="AB20" s="90"/>
      <c r="AC20" s="77"/>
      <c r="AD20" s="12"/>
      <c r="AE20" s="18">
        <f t="shared" si="3"/>
        <v>0</v>
      </c>
      <c r="AF20" s="22" t="e">
        <f t="shared" si="4"/>
        <v>#DIV/0!</v>
      </c>
    </row>
    <row r="21" spans="1:32">
      <c r="A21" s="285"/>
      <c r="B21" s="288"/>
      <c r="C21" s="4" t="s">
        <v>21</v>
      </c>
      <c r="D21" s="9"/>
      <c r="E21" s="44"/>
      <c r="F21" s="90"/>
      <c r="G21" s="77"/>
      <c r="H21" s="12">
        <v>28398</v>
      </c>
      <c r="I21" s="18">
        <f t="shared" si="0"/>
        <v>-14199</v>
      </c>
      <c r="J21" s="22">
        <f t="shared" si="5"/>
        <v>1.0564124234100993</v>
      </c>
      <c r="L21" s="285"/>
      <c r="M21" s="288"/>
      <c r="N21" s="4" t="s">
        <v>21</v>
      </c>
      <c r="O21" s="9"/>
      <c r="P21" s="44"/>
      <c r="Q21" s="90"/>
      <c r="R21" s="77"/>
      <c r="S21" s="12"/>
      <c r="T21" s="18">
        <f t="shared" si="1"/>
        <v>0</v>
      </c>
      <c r="U21" s="22" t="e">
        <f t="shared" si="2"/>
        <v>#DIV/0!</v>
      </c>
      <c r="W21" s="285"/>
      <c r="X21" s="288"/>
      <c r="Y21" s="4" t="s">
        <v>21</v>
      </c>
      <c r="Z21" s="9"/>
      <c r="AA21" s="44"/>
      <c r="AB21" s="90"/>
      <c r="AC21" s="77"/>
      <c r="AD21" s="12"/>
      <c r="AE21" s="18">
        <f t="shared" si="3"/>
        <v>0</v>
      </c>
      <c r="AF21" s="22" t="e">
        <f t="shared" si="4"/>
        <v>#DIV/0!</v>
      </c>
    </row>
    <row r="22" spans="1:32" ht="15" thickBot="1">
      <c r="A22" s="286"/>
      <c r="B22" s="289"/>
      <c r="C22" s="5" t="s">
        <v>22</v>
      </c>
      <c r="D22" s="10"/>
      <c r="E22" s="45"/>
      <c r="F22" s="91"/>
      <c r="G22" s="78"/>
      <c r="H22" s="13">
        <v>27045</v>
      </c>
      <c r="I22" s="19">
        <f t="shared" si="0"/>
        <v>-13522.5</v>
      </c>
      <c r="J22" s="23">
        <f t="shared" si="5"/>
        <v>1.1092623405435384</v>
      </c>
      <c r="L22" s="286"/>
      <c r="M22" s="289"/>
      <c r="N22" s="5" t="s">
        <v>22</v>
      </c>
      <c r="O22" s="10"/>
      <c r="P22" s="45"/>
      <c r="Q22" s="91"/>
      <c r="R22" s="78"/>
      <c r="S22" s="13"/>
      <c r="T22" s="19">
        <f t="shared" si="1"/>
        <v>0</v>
      </c>
      <c r="U22" s="23" t="e">
        <f t="shared" si="2"/>
        <v>#DIV/0!</v>
      </c>
      <c r="W22" s="286"/>
      <c r="X22" s="289"/>
      <c r="Y22" s="5" t="s">
        <v>22</v>
      </c>
      <c r="Z22" s="10"/>
      <c r="AA22" s="45"/>
      <c r="AB22" s="91"/>
      <c r="AC22" s="78"/>
      <c r="AD22" s="13"/>
      <c r="AE22" s="19">
        <f t="shared" si="3"/>
        <v>0</v>
      </c>
      <c r="AF22" s="23" t="e">
        <f t="shared" si="4"/>
        <v>#DIV/0!</v>
      </c>
    </row>
    <row r="23" spans="1:32">
      <c r="A23" s="284" t="s">
        <v>87</v>
      </c>
      <c r="B23" s="287" t="s">
        <v>80</v>
      </c>
      <c r="C23" s="7" t="s">
        <v>81</v>
      </c>
      <c r="D23" s="8">
        <v>348</v>
      </c>
      <c r="E23" s="7"/>
      <c r="F23" s="86"/>
      <c r="G23" s="73"/>
      <c r="H23" s="11">
        <v>28880</v>
      </c>
      <c r="I23" s="17">
        <f t="shared" si="0"/>
        <v>-14440</v>
      </c>
      <c r="J23" s="21">
        <f t="shared" ref="J23:J42" si="7">30000/$H23</f>
        <v>1.0387811634349031</v>
      </c>
      <c r="L23" s="284" t="s">
        <v>93</v>
      </c>
      <c r="M23" s="287" t="s">
        <v>80</v>
      </c>
      <c r="N23" s="7" t="s">
        <v>81</v>
      </c>
      <c r="O23" s="8"/>
      <c r="P23" s="7"/>
      <c r="Q23" s="86"/>
      <c r="R23" s="73"/>
      <c r="S23" s="11"/>
      <c r="T23" s="17">
        <f t="shared" si="1"/>
        <v>0</v>
      </c>
      <c r="U23" s="21" t="e">
        <f t="shared" si="2"/>
        <v>#DIV/0!</v>
      </c>
      <c r="W23" s="284" t="s">
        <v>103</v>
      </c>
      <c r="X23" s="287" t="s">
        <v>80</v>
      </c>
      <c r="Y23" s="7" t="s">
        <v>81</v>
      </c>
      <c r="Z23" s="8"/>
      <c r="AA23" s="7"/>
      <c r="AB23" s="86"/>
      <c r="AC23" s="73"/>
      <c r="AD23" s="11"/>
      <c r="AE23" s="17">
        <f t="shared" si="3"/>
        <v>0</v>
      </c>
      <c r="AF23" s="21" t="e">
        <f t="shared" si="4"/>
        <v>#DIV/0!</v>
      </c>
    </row>
    <row r="24" spans="1:32">
      <c r="A24" s="285"/>
      <c r="B24" s="288"/>
      <c r="C24" s="4" t="s">
        <v>82</v>
      </c>
      <c r="D24" s="9">
        <v>332</v>
      </c>
      <c r="E24" s="4"/>
      <c r="F24" s="87"/>
      <c r="G24" s="74"/>
      <c r="H24" s="12">
        <v>27438</v>
      </c>
      <c r="I24" s="18">
        <f t="shared" si="0"/>
        <v>-13719</v>
      </c>
      <c r="J24" s="22">
        <f t="shared" si="7"/>
        <v>1.0933741526350318</v>
      </c>
      <c r="L24" s="285"/>
      <c r="M24" s="288"/>
      <c r="N24" s="4" t="s">
        <v>82</v>
      </c>
      <c r="O24" s="9"/>
      <c r="P24" s="4"/>
      <c r="Q24" s="87"/>
      <c r="R24" s="74"/>
      <c r="S24" s="12"/>
      <c r="T24" s="18">
        <f t="shared" si="1"/>
        <v>0</v>
      </c>
      <c r="U24" s="22" t="e">
        <f t="shared" si="2"/>
        <v>#DIV/0!</v>
      </c>
      <c r="W24" s="285"/>
      <c r="X24" s="288"/>
      <c r="Y24" s="4" t="s">
        <v>82</v>
      </c>
      <c r="Z24" s="9"/>
      <c r="AA24" s="4"/>
      <c r="AB24" s="87"/>
      <c r="AC24" s="74"/>
      <c r="AD24" s="12"/>
      <c r="AE24" s="18">
        <f t="shared" si="3"/>
        <v>0</v>
      </c>
      <c r="AF24" s="22" t="e">
        <f t="shared" si="4"/>
        <v>#DIV/0!</v>
      </c>
    </row>
    <row r="25" spans="1:32">
      <c r="A25" s="285"/>
      <c r="B25" s="288"/>
      <c r="C25" s="4" t="s">
        <v>83</v>
      </c>
      <c r="D25" s="9">
        <v>461</v>
      </c>
      <c r="E25" s="4"/>
      <c r="F25" s="87"/>
      <c r="G25" s="74"/>
      <c r="H25" s="12">
        <v>25638</v>
      </c>
      <c r="I25" s="18">
        <f t="shared" si="0"/>
        <v>-12819</v>
      </c>
      <c r="J25" s="22">
        <f t="shared" si="7"/>
        <v>1.1701380762930025</v>
      </c>
      <c r="L25" s="285"/>
      <c r="M25" s="288"/>
      <c r="N25" s="4" t="s">
        <v>83</v>
      </c>
      <c r="O25" s="9"/>
      <c r="P25" s="4"/>
      <c r="Q25" s="87"/>
      <c r="R25" s="74"/>
      <c r="S25" s="12"/>
      <c r="T25" s="18">
        <f t="shared" si="1"/>
        <v>0</v>
      </c>
      <c r="U25" s="22" t="e">
        <f t="shared" si="2"/>
        <v>#DIV/0!</v>
      </c>
      <c r="W25" s="285"/>
      <c r="X25" s="288"/>
      <c r="Y25" s="4" t="s">
        <v>83</v>
      </c>
      <c r="Z25" s="9"/>
      <c r="AA25" s="4"/>
      <c r="AB25" s="87"/>
      <c r="AC25" s="74"/>
      <c r="AD25" s="12"/>
      <c r="AE25" s="18">
        <f t="shared" si="3"/>
        <v>0</v>
      </c>
      <c r="AF25" s="22" t="e">
        <f t="shared" si="4"/>
        <v>#DIV/0!</v>
      </c>
    </row>
    <row r="26" spans="1:32">
      <c r="A26" s="285"/>
      <c r="B26" s="288"/>
      <c r="C26" s="251" t="s">
        <v>16</v>
      </c>
      <c r="D26" s="252">
        <v>323</v>
      </c>
      <c r="E26" s="251"/>
      <c r="F26" s="253"/>
      <c r="G26" s="254"/>
      <c r="H26" s="255">
        <v>27760</v>
      </c>
      <c r="I26" s="256">
        <f t="shared" si="0"/>
        <v>-13880</v>
      </c>
      <c r="J26" s="257">
        <f t="shared" si="7"/>
        <v>1.0806916426512969</v>
      </c>
      <c r="L26" s="285"/>
      <c r="M26" s="288"/>
      <c r="N26" s="4" t="s">
        <v>16</v>
      </c>
      <c r="O26" s="9"/>
      <c r="P26" s="4"/>
      <c r="Q26" s="87"/>
      <c r="R26" s="74"/>
      <c r="S26" s="12"/>
      <c r="T26" s="18">
        <f t="shared" si="1"/>
        <v>0</v>
      </c>
      <c r="U26" s="22" t="e">
        <f t="shared" si="2"/>
        <v>#DIV/0!</v>
      </c>
      <c r="W26" s="285"/>
      <c r="X26" s="288"/>
      <c r="Y26" s="4" t="s">
        <v>16</v>
      </c>
      <c r="Z26" s="9"/>
      <c r="AA26" s="4"/>
      <c r="AB26" s="87"/>
      <c r="AC26" s="74"/>
      <c r="AD26" s="12"/>
      <c r="AE26" s="18">
        <f t="shared" si="3"/>
        <v>0</v>
      </c>
      <c r="AF26" s="22" t="e">
        <f t="shared" si="4"/>
        <v>#DIV/0!</v>
      </c>
    </row>
    <row r="27" spans="1:32">
      <c r="A27" s="285"/>
      <c r="B27" s="288"/>
      <c r="C27" s="251" t="s">
        <v>17</v>
      </c>
      <c r="D27" s="252">
        <v>365</v>
      </c>
      <c r="E27" s="258"/>
      <c r="F27" s="253"/>
      <c r="G27" s="254"/>
      <c r="H27" s="255">
        <v>30382</v>
      </c>
      <c r="I27" s="256">
        <f t="shared" si="0"/>
        <v>-15191</v>
      </c>
      <c r="J27" s="257">
        <f t="shared" si="7"/>
        <v>0.98742676584819955</v>
      </c>
      <c r="L27" s="285"/>
      <c r="M27" s="288"/>
      <c r="N27" s="4" t="s">
        <v>17</v>
      </c>
      <c r="O27" s="9"/>
      <c r="P27" s="44"/>
      <c r="Q27" s="87"/>
      <c r="R27" s="74"/>
      <c r="S27" s="12"/>
      <c r="T27" s="18">
        <f t="shared" si="1"/>
        <v>0</v>
      </c>
      <c r="U27" s="22" t="e">
        <f t="shared" si="2"/>
        <v>#DIV/0!</v>
      </c>
      <c r="W27" s="285"/>
      <c r="X27" s="288"/>
      <c r="Y27" s="4" t="s">
        <v>17</v>
      </c>
      <c r="Z27" s="9"/>
      <c r="AA27" s="44"/>
      <c r="AB27" s="87"/>
      <c r="AC27" s="74"/>
      <c r="AD27" s="12"/>
      <c r="AE27" s="18">
        <f t="shared" si="3"/>
        <v>0</v>
      </c>
      <c r="AF27" s="22" t="e">
        <f t="shared" si="4"/>
        <v>#DIV/0!</v>
      </c>
    </row>
    <row r="28" spans="1:32" ht="15" thickBot="1">
      <c r="A28" s="285"/>
      <c r="B28" s="289"/>
      <c r="C28" s="259" t="s">
        <v>18</v>
      </c>
      <c r="D28" s="260">
        <v>322</v>
      </c>
      <c r="E28" s="261"/>
      <c r="F28" s="262"/>
      <c r="G28" s="263"/>
      <c r="H28" s="264">
        <v>28388</v>
      </c>
      <c r="I28" s="265">
        <f t="shared" si="0"/>
        <v>-14194</v>
      </c>
      <c r="J28" s="266">
        <f t="shared" si="7"/>
        <v>1.0567845568550092</v>
      </c>
      <c r="L28" s="285"/>
      <c r="M28" s="289"/>
      <c r="N28" s="5" t="s">
        <v>18</v>
      </c>
      <c r="O28" s="10"/>
      <c r="P28" s="45"/>
      <c r="Q28" s="88"/>
      <c r="R28" s="75"/>
      <c r="S28" s="13"/>
      <c r="T28" s="19">
        <f t="shared" si="1"/>
        <v>0</v>
      </c>
      <c r="U28" s="23" t="e">
        <f t="shared" si="2"/>
        <v>#DIV/0!</v>
      </c>
      <c r="W28" s="285"/>
      <c r="X28" s="289"/>
      <c r="Y28" s="5" t="s">
        <v>18</v>
      </c>
      <c r="Z28" s="10"/>
      <c r="AA28" s="45"/>
      <c r="AB28" s="88"/>
      <c r="AC28" s="75"/>
      <c r="AD28" s="13"/>
      <c r="AE28" s="19">
        <f t="shared" si="3"/>
        <v>0</v>
      </c>
      <c r="AF28" s="23" t="e">
        <f t="shared" si="4"/>
        <v>#DIV/0!</v>
      </c>
    </row>
    <row r="29" spans="1:32">
      <c r="A29" s="285"/>
      <c r="B29" s="287" t="s">
        <v>84</v>
      </c>
      <c r="C29" s="267" t="s">
        <v>81</v>
      </c>
      <c r="D29" s="268">
        <v>316</v>
      </c>
      <c r="E29" s="267"/>
      <c r="F29" s="269"/>
      <c r="G29" s="270"/>
      <c r="H29" s="271">
        <v>27656</v>
      </c>
      <c r="I29" s="272">
        <f t="shared" si="0"/>
        <v>-13828</v>
      </c>
      <c r="J29" s="273">
        <f t="shared" si="7"/>
        <v>1.0847555684119179</v>
      </c>
      <c r="L29" s="285"/>
      <c r="M29" s="287" t="s">
        <v>84</v>
      </c>
      <c r="N29" s="7" t="s">
        <v>81</v>
      </c>
      <c r="O29" s="8"/>
      <c r="P29" s="7"/>
      <c r="Q29" s="86"/>
      <c r="R29" s="73"/>
      <c r="S29" s="11"/>
      <c r="T29" s="17">
        <f t="shared" si="1"/>
        <v>0</v>
      </c>
      <c r="U29" s="21" t="e">
        <f t="shared" si="2"/>
        <v>#DIV/0!</v>
      </c>
      <c r="W29" s="285"/>
      <c r="X29" s="287" t="s">
        <v>84</v>
      </c>
      <c r="Y29" s="7" t="s">
        <v>81</v>
      </c>
      <c r="Z29" s="8"/>
      <c r="AA29" s="7"/>
      <c r="AB29" s="86"/>
      <c r="AC29" s="73"/>
      <c r="AD29" s="11"/>
      <c r="AE29" s="17">
        <f t="shared" si="3"/>
        <v>0</v>
      </c>
      <c r="AF29" s="21" t="e">
        <f t="shared" si="4"/>
        <v>#DIV/0!</v>
      </c>
    </row>
    <row r="30" spans="1:32">
      <c r="A30" s="285"/>
      <c r="B30" s="288"/>
      <c r="C30" s="251" t="s">
        <v>82</v>
      </c>
      <c r="D30" s="252">
        <v>319</v>
      </c>
      <c r="E30" s="251"/>
      <c r="F30" s="253"/>
      <c r="G30" s="254"/>
      <c r="H30" s="255">
        <v>27566</v>
      </c>
      <c r="I30" s="256">
        <f t="shared" si="0"/>
        <v>-13783</v>
      </c>
      <c r="J30" s="257">
        <f t="shared" si="7"/>
        <v>1.0882971776826524</v>
      </c>
      <c r="L30" s="285"/>
      <c r="M30" s="288"/>
      <c r="N30" s="4" t="s">
        <v>82</v>
      </c>
      <c r="O30" s="9"/>
      <c r="P30" s="4"/>
      <c r="Q30" s="87"/>
      <c r="R30" s="74"/>
      <c r="S30" s="12"/>
      <c r="T30" s="18">
        <f t="shared" si="1"/>
        <v>0</v>
      </c>
      <c r="U30" s="22" t="e">
        <f t="shared" si="2"/>
        <v>#DIV/0!</v>
      </c>
      <c r="W30" s="285"/>
      <c r="X30" s="288"/>
      <c r="Y30" s="4" t="s">
        <v>82</v>
      </c>
      <c r="Z30" s="9"/>
      <c r="AA30" s="4"/>
      <c r="AB30" s="87"/>
      <c r="AC30" s="74"/>
      <c r="AD30" s="12"/>
      <c r="AE30" s="18">
        <f t="shared" si="3"/>
        <v>0</v>
      </c>
      <c r="AF30" s="22" t="e">
        <f t="shared" si="4"/>
        <v>#DIV/0!</v>
      </c>
    </row>
    <row r="31" spans="1:32">
      <c r="A31" s="285"/>
      <c r="B31" s="288"/>
      <c r="C31" s="251" t="s">
        <v>83</v>
      </c>
      <c r="D31" s="252">
        <v>360</v>
      </c>
      <c r="E31" s="251"/>
      <c r="F31" s="253"/>
      <c r="G31" s="254"/>
      <c r="H31" s="255">
        <v>28958</v>
      </c>
      <c r="I31" s="256">
        <f t="shared" si="0"/>
        <v>-14479</v>
      </c>
      <c r="J31" s="257">
        <f t="shared" si="7"/>
        <v>1.0359831480074591</v>
      </c>
      <c r="L31" s="285"/>
      <c r="M31" s="288"/>
      <c r="N31" s="4" t="s">
        <v>83</v>
      </c>
      <c r="O31" s="9"/>
      <c r="P31" s="4"/>
      <c r="Q31" s="87"/>
      <c r="R31" s="74"/>
      <c r="S31" s="12"/>
      <c r="T31" s="18">
        <f t="shared" si="1"/>
        <v>0</v>
      </c>
      <c r="U31" s="22" t="e">
        <f t="shared" si="2"/>
        <v>#DIV/0!</v>
      </c>
      <c r="W31" s="285"/>
      <c r="X31" s="288"/>
      <c r="Y31" s="4" t="s">
        <v>83</v>
      </c>
      <c r="Z31" s="9"/>
      <c r="AA31" s="4"/>
      <c r="AB31" s="87"/>
      <c r="AC31" s="74"/>
      <c r="AD31" s="12"/>
      <c r="AE31" s="18">
        <f t="shared" si="3"/>
        <v>0</v>
      </c>
      <c r="AF31" s="22" t="e">
        <f t="shared" si="4"/>
        <v>#DIV/0!</v>
      </c>
    </row>
    <row r="32" spans="1:32">
      <c r="A32" s="285"/>
      <c r="B32" s="288"/>
      <c r="C32" s="251" t="s">
        <v>16</v>
      </c>
      <c r="D32" s="252">
        <v>364</v>
      </c>
      <c r="E32" s="251"/>
      <c r="F32" s="253"/>
      <c r="G32" s="254"/>
      <c r="H32" s="255">
        <v>27690</v>
      </c>
      <c r="I32" s="256">
        <f t="shared" si="0"/>
        <v>-13845</v>
      </c>
      <c r="J32" s="257">
        <f t="shared" si="7"/>
        <v>1.0834236186348862</v>
      </c>
      <c r="L32" s="285"/>
      <c r="M32" s="288"/>
      <c r="N32" s="4" t="s">
        <v>16</v>
      </c>
      <c r="O32" s="9"/>
      <c r="P32" s="4"/>
      <c r="Q32" s="87"/>
      <c r="R32" s="74"/>
      <c r="S32" s="12"/>
      <c r="T32" s="18">
        <f t="shared" si="1"/>
        <v>0</v>
      </c>
      <c r="U32" s="22" t="e">
        <f t="shared" si="2"/>
        <v>#DIV/0!</v>
      </c>
      <c r="W32" s="285"/>
      <c r="X32" s="288"/>
      <c r="Y32" s="4" t="s">
        <v>16</v>
      </c>
      <c r="Z32" s="9"/>
      <c r="AA32" s="4"/>
      <c r="AB32" s="87"/>
      <c r="AC32" s="74"/>
      <c r="AD32" s="12"/>
      <c r="AE32" s="18">
        <f t="shared" si="3"/>
        <v>0</v>
      </c>
      <c r="AF32" s="22" t="e">
        <f t="shared" si="4"/>
        <v>#DIV/0!</v>
      </c>
    </row>
    <row r="33" spans="1:32">
      <c r="A33" s="285"/>
      <c r="B33" s="288"/>
      <c r="C33" s="251" t="s">
        <v>17</v>
      </c>
      <c r="D33" s="252">
        <v>359</v>
      </c>
      <c r="E33" s="258"/>
      <c r="F33" s="253"/>
      <c r="G33" s="254"/>
      <c r="H33" s="255">
        <v>27514</v>
      </c>
      <c r="I33" s="256">
        <f t="shared" si="0"/>
        <v>-13757</v>
      </c>
      <c r="J33" s="257">
        <f t="shared" si="7"/>
        <v>1.0903540015991859</v>
      </c>
      <c r="L33" s="285"/>
      <c r="M33" s="288"/>
      <c r="N33" s="4" t="s">
        <v>17</v>
      </c>
      <c r="O33" s="9"/>
      <c r="P33" s="44"/>
      <c r="Q33" s="87"/>
      <c r="R33" s="74"/>
      <c r="S33" s="12"/>
      <c r="T33" s="18">
        <f t="shared" si="1"/>
        <v>0</v>
      </c>
      <c r="U33" s="22" t="e">
        <f t="shared" si="2"/>
        <v>#DIV/0!</v>
      </c>
      <c r="W33" s="285"/>
      <c r="X33" s="288"/>
      <c r="Y33" s="4" t="s">
        <v>17</v>
      </c>
      <c r="Z33" s="9"/>
      <c r="AA33" s="44"/>
      <c r="AB33" s="87"/>
      <c r="AC33" s="74"/>
      <c r="AD33" s="12"/>
      <c r="AE33" s="18">
        <f t="shared" si="3"/>
        <v>0</v>
      </c>
      <c r="AF33" s="22" t="e">
        <f t="shared" si="4"/>
        <v>#DIV/0!</v>
      </c>
    </row>
    <row r="34" spans="1:32" ht="15" thickBot="1">
      <c r="A34" s="285"/>
      <c r="B34" s="289"/>
      <c r="C34" s="5" t="s">
        <v>18</v>
      </c>
      <c r="D34" s="10">
        <v>600</v>
      </c>
      <c r="E34" s="45" t="s">
        <v>24</v>
      </c>
      <c r="F34" s="88"/>
      <c r="G34" s="75"/>
      <c r="H34" s="13">
        <v>28626</v>
      </c>
      <c r="I34" s="19">
        <f t="shared" si="0"/>
        <v>-14313</v>
      </c>
      <c r="J34" s="23">
        <f t="shared" si="7"/>
        <v>1.0479983232026828</v>
      </c>
      <c r="L34" s="285"/>
      <c r="M34" s="289"/>
      <c r="N34" s="5" t="s">
        <v>18</v>
      </c>
      <c r="O34" s="10"/>
      <c r="P34" s="45"/>
      <c r="Q34" s="88"/>
      <c r="R34" s="75"/>
      <c r="S34" s="13"/>
      <c r="T34" s="19">
        <f t="shared" si="1"/>
        <v>0</v>
      </c>
      <c r="U34" s="23" t="e">
        <f t="shared" si="2"/>
        <v>#DIV/0!</v>
      </c>
      <c r="W34" s="285"/>
      <c r="X34" s="289"/>
      <c r="Y34" s="5" t="s">
        <v>18</v>
      </c>
      <c r="Z34" s="10"/>
      <c r="AA34" s="45"/>
      <c r="AB34" s="88"/>
      <c r="AC34" s="75"/>
      <c r="AD34" s="13"/>
      <c r="AE34" s="19">
        <f t="shared" si="3"/>
        <v>0</v>
      </c>
      <c r="AF34" s="23" t="e">
        <f t="shared" si="4"/>
        <v>#DIV/0!</v>
      </c>
    </row>
    <row r="35" spans="1:32">
      <c r="A35" s="285"/>
      <c r="B35" s="287" t="s">
        <v>85</v>
      </c>
      <c r="C35" s="7" t="s">
        <v>19</v>
      </c>
      <c r="D35" s="8">
        <v>647</v>
      </c>
      <c r="E35" s="43"/>
      <c r="F35" s="89"/>
      <c r="G35" s="76"/>
      <c r="H35" s="11">
        <v>30410</v>
      </c>
      <c r="I35" s="17">
        <f t="shared" si="0"/>
        <v>-15205</v>
      </c>
      <c r="J35" s="21">
        <f t="shared" si="7"/>
        <v>0.9865175928970733</v>
      </c>
      <c r="L35" s="285"/>
      <c r="M35" s="287" t="s">
        <v>85</v>
      </c>
      <c r="N35" s="7" t="s">
        <v>19</v>
      </c>
      <c r="O35" s="8"/>
      <c r="P35" s="43"/>
      <c r="Q35" s="89"/>
      <c r="R35" s="76"/>
      <c r="S35" s="11"/>
      <c r="T35" s="17">
        <f t="shared" si="1"/>
        <v>0</v>
      </c>
      <c r="U35" s="21" t="e">
        <f t="shared" si="2"/>
        <v>#DIV/0!</v>
      </c>
      <c r="W35" s="285"/>
      <c r="X35" s="287" t="s">
        <v>85</v>
      </c>
      <c r="Y35" s="7" t="s">
        <v>19</v>
      </c>
      <c r="Z35" s="8"/>
      <c r="AA35" s="43"/>
      <c r="AB35" s="89"/>
      <c r="AC35" s="76"/>
      <c r="AD35" s="11"/>
      <c r="AE35" s="17">
        <f t="shared" si="3"/>
        <v>0</v>
      </c>
      <c r="AF35" s="21" t="e">
        <f t="shared" si="4"/>
        <v>#DIV/0!</v>
      </c>
    </row>
    <row r="36" spans="1:32">
      <c r="A36" s="285"/>
      <c r="B36" s="288"/>
      <c r="C36" s="4" t="s">
        <v>20</v>
      </c>
      <c r="D36" s="9">
        <v>648</v>
      </c>
      <c r="E36" s="44"/>
      <c r="F36" s="90"/>
      <c r="G36" s="77"/>
      <c r="H36" s="12">
        <v>28688</v>
      </c>
      <c r="I36" s="18">
        <f t="shared" si="0"/>
        <v>-14344</v>
      </c>
      <c r="J36" s="22">
        <f t="shared" si="7"/>
        <v>1.0457334076965978</v>
      </c>
      <c r="L36" s="285"/>
      <c r="M36" s="288"/>
      <c r="N36" s="4" t="s">
        <v>20</v>
      </c>
      <c r="O36" s="9"/>
      <c r="P36" s="44"/>
      <c r="Q36" s="90"/>
      <c r="R36" s="77"/>
      <c r="S36" s="12"/>
      <c r="T36" s="18">
        <f t="shared" si="1"/>
        <v>0</v>
      </c>
      <c r="U36" s="22" t="e">
        <f t="shared" si="2"/>
        <v>#DIV/0!</v>
      </c>
      <c r="W36" s="285"/>
      <c r="X36" s="288"/>
      <c r="Y36" s="4" t="s">
        <v>20</v>
      </c>
      <c r="Z36" s="9"/>
      <c r="AA36" s="44"/>
      <c r="AB36" s="90"/>
      <c r="AC36" s="77"/>
      <c r="AD36" s="12"/>
      <c r="AE36" s="18">
        <f t="shared" si="3"/>
        <v>0</v>
      </c>
      <c r="AF36" s="22" t="e">
        <f t="shared" si="4"/>
        <v>#DIV/0!</v>
      </c>
    </row>
    <row r="37" spans="1:32">
      <c r="A37" s="285"/>
      <c r="B37" s="288"/>
      <c r="C37" s="4" t="s">
        <v>21</v>
      </c>
      <c r="D37" s="9">
        <v>633</v>
      </c>
      <c r="E37" s="44" t="s">
        <v>24</v>
      </c>
      <c r="F37" s="90"/>
      <c r="G37" s="72"/>
      <c r="H37" s="12">
        <v>32401</v>
      </c>
      <c r="I37" s="18">
        <f t="shared" si="0"/>
        <v>-16200.5</v>
      </c>
      <c r="J37" s="22">
        <f t="shared" si="7"/>
        <v>0.92589734884725783</v>
      </c>
      <c r="L37" s="285"/>
      <c r="M37" s="288"/>
      <c r="N37" s="4" t="s">
        <v>21</v>
      </c>
      <c r="O37" s="9"/>
      <c r="P37" s="44"/>
      <c r="Q37" s="90"/>
      <c r="R37" s="72"/>
      <c r="S37" s="12"/>
      <c r="T37" s="18">
        <f t="shared" si="1"/>
        <v>0</v>
      </c>
      <c r="U37" s="22" t="e">
        <f t="shared" si="2"/>
        <v>#DIV/0!</v>
      </c>
      <c r="W37" s="285"/>
      <c r="X37" s="288"/>
      <c r="Y37" s="4" t="s">
        <v>21</v>
      </c>
      <c r="Z37" s="9"/>
      <c r="AA37" s="44"/>
      <c r="AB37" s="90"/>
      <c r="AC37" s="72"/>
      <c r="AD37" s="12"/>
      <c r="AE37" s="18">
        <f t="shared" si="3"/>
        <v>0</v>
      </c>
      <c r="AF37" s="22" t="e">
        <f t="shared" si="4"/>
        <v>#DIV/0!</v>
      </c>
    </row>
    <row r="38" spans="1:32" ht="15" thickBot="1">
      <c r="A38" s="285"/>
      <c r="B38" s="289"/>
      <c r="C38" s="5" t="s">
        <v>22</v>
      </c>
      <c r="D38" s="10">
        <v>649</v>
      </c>
      <c r="E38" s="45"/>
      <c r="F38" s="91"/>
      <c r="G38" s="78"/>
      <c r="H38" s="13">
        <v>30792</v>
      </c>
      <c r="I38" s="19">
        <f t="shared" si="0"/>
        <v>-15396</v>
      </c>
      <c r="J38" s="23">
        <f t="shared" si="7"/>
        <v>0.97427903351519873</v>
      </c>
      <c r="L38" s="285"/>
      <c r="M38" s="289"/>
      <c r="N38" s="5" t="s">
        <v>22</v>
      </c>
      <c r="O38" s="10"/>
      <c r="P38" s="45"/>
      <c r="Q38" s="91"/>
      <c r="R38" s="78"/>
      <c r="S38" s="13"/>
      <c r="T38" s="19">
        <f t="shared" si="1"/>
        <v>0</v>
      </c>
      <c r="U38" s="23" t="e">
        <f t="shared" si="2"/>
        <v>#DIV/0!</v>
      </c>
      <c r="W38" s="285"/>
      <c r="X38" s="289"/>
      <c r="Y38" s="5" t="s">
        <v>22</v>
      </c>
      <c r="Z38" s="10"/>
      <c r="AA38" s="45"/>
      <c r="AB38" s="91"/>
      <c r="AC38" s="78"/>
      <c r="AD38" s="13"/>
      <c r="AE38" s="19">
        <f t="shared" si="3"/>
        <v>0</v>
      </c>
      <c r="AF38" s="23" t="e">
        <f t="shared" si="4"/>
        <v>#DIV/0!</v>
      </c>
    </row>
    <row r="39" spans="1:32">
      <c r="A39" s="285"/>
      <c r="B39" s="287" t="s">
        <v>86</v>
      </c>
      <c r="C39" s="7" t="s">
        <v>19</v>
      </c>
      <c r="D39" s="8">
        <v>402</v>
      </c>
      <c r="E39" s="43"/>
      <c r="F39" s="89"/>
      <c r="G39" s="76"/>
      <c r="H39" s="11">
        <v>24772</v>
      </c>
      <c r="I39" s="17">
        <f t="shared" si="0"/>
        <v>-12386</v>
      </c>
      <c r="J39" s="21">
        <f t="shared" si="7"/>
        <v>1.2110447279186178</v>
      </c>
      <c r="L39" s="285"/>
      <c r="M39" s="287" t="s">
        <v>86</v>
      </c>
      <c r="N39" s="7" t="s">
        <v>19</v>
      </c>
      <c r="O39" s="8"/>
      <c r="P39" s="43"/>
      <c r="Q39" s="89"/>
      <c r="R39" s="76"/>
      <c r="S39" s="11"/>
      <c r="T39" s="17">
        <f t="shared" si="1"/>
        <v>0</v>
      </c>
      <c r="U39" s="21" t="e">
        <f t="shared" si="2"/>
        <v>#DIV/0!</v>
      </c>
      <c r="W39" s="285"/>
      <c r="X39" s="287" t="s">
        <v>86</v>
      </c>
      <c r="Y39" s="7" t="s">
        <v>19</v>
      </c>
      <c r="Z39" s="8"/>
      <c r="AA39" s="43"/>
      <c r="AB39" s="89"/>
      <c r="AC39" s="76"/>
      <c r="AD39" s="11"/>
      <c r="AE39" s="17">
        <f t="shared" si="3"/>
        <v>0</v>
      </c>
      <c r="AF39" s="21" t="e">
        <f t="shared" si="4"/>
        <v>#DIV/0!</v>
      </c>
    </row>
    <row r="40" spans="1:32">
      <c r="A40" s="285"/>
      <c r="B40" s="288"/>
      <c r="C40" s="4" t="s">
        <v>20</v>
      </c>
      <c r="D40" s="9">
        <v>235</v>
      </c>
      <c r="E40" s="44"/>
      <c r="F40" s="90"/>
      <c r="G40" s="77"/>
      <c r="H40" s="12">
        <v>25682</v>
      </c>
      <c r="I40" s="18">
        <f t="shared" si="0"/>
        <v>-12841</v>
      </c>
      <c r="J40" s="22">
        <f t="shared" si="7"/>
        <v>1.168133322949926</v>
      </c>
      <c r="L40" s="285"/>
      <c r="M40" s="288"/>
      <c r="N40" s="4" t="s">
        <v>20</v>
      </c>
      <c r="O40" s="9"/>
      <c r="P40" s="44"/>
      <c r="Q40" s="90"/>
      <c r="R40" s="77"/>
      <c r="S40" s="12"/>
      <c r="T40" s="18">
        <f t="shared" si="1"/>
        <v>0</v>
      </c>
      <c r="U40" s="22" t="e">
        <f t="shared" si="2"/>
        <v>#DIV/0!</v>
      </c>
      <c r="W40" s="285"/>
      <c r="X40" s="288"/>
      <c r="Y40" s="4" t="s">
        <v>20</v>
      </c>
      <c r="Z40" s="9"/>
      <c r="AA40" s="44"/>
      <c r="AB40" s="90"/>
      <c r="AC40" s="77"/>
      <c r="AD40" s="12"/>
      <c r="AE40" s="18">
        <f t="shared" si="3"/>
        <v>0</v>
      </c>
      <c r="AF40" s="22" t="e">
        <f t="shared" si="4"/>
        <v>#DIV/0!</v>
      </c>
    </row>
    <row r="41" spans="1:32">
      <c r="A41" s="285"/>
      <c r="B41" s="288"/>
      <c r="C41" s="4" t="s">
        <v>21</v>
      </c>
      <c r="D41" s="9">
        <v>348</v>
      </c>
      <c r="E41" s="44"/>
      <c r="F41" s="90"/>
      <c r="G41" s="77"/>
      <c r="H41" s="12">
        <v>27435</v>
      </c>
      <c r="I41" s="18">
        <f t="shared" si="0"/>
        <v>-13717.5</v>
      </c>
      <c r="J41" s="22">
        <f t="shared" si="7"/>
        <v>1.0934937124111537</v>
      </c>
      <c r="L41" s="285"/>
      <c r="M41" s="288"/>
      <c r="N41" s="4" t="s">
        <v>21</v>
      </c>
      <c r="O41" s="9"/>
      <c r="P41" s="44"/>
      <c r="Q41" s="90"/>
      <c r="R41" s="77"/>
      <c r="S41" s="12"/>
      <c r="T41" s="18">
        <f t="shared" si="1"/>
        <v>0</v>
      </c>
      <c r="U41" s="22" t="e">
        <f t="shared" si="2"/>
        <v>#DIV/0!</v>
      </c>
      <c r="W41" s="285"/>
      <c r="X41" s="288"/>
      <c r="Y41" s="4" t="s">
        <v>21</v>
      </c>
      <c r="Z41" s="9"/>
      <c r="AA41" s="44"/>
      <c r="AB41" s="90"/>
      <c r="AC41" s="77"/>
      <c r="AD41" s="12"/>
      <c r="AE41" s="18">
        <f t="shared" si="3"/>
        <v>0</v>
      </c>
      <c r="AF41" s="22" t="e">
        <f t="shared" si="4"/>
        <v>#DIV/0!</v>
      </c>
    </row>
    <row r="42" spans="1:32" ht="15" thickBot="1">
      <c r="A42" s="286"/>
      <c r="B42" s="289"/>
      <c r="C42" s="5" t="s">
        <v>22</v>
      </c>
      <c r="D42" s="10">
        <v>364</v>
      </c>
      <c r="E42" s="45"/>
      <c r="F42" s="91"/>
      <c r="G42" s="78"/>
      <c r="H42" s="13">
        <v>30120</v>
      </c>
      <c r="I42" s="19">
        <f t="shared" si="0"/>
        <v>-15060</v>
      </c>
      <c r="J42" s="23">
        <f t="shared" si="7"/>
        <v>0.99601593625498008</v>
      </c>
      <c r="L42" s="286"/>
      <c r="M42" s="289"/>
      <c r="N42" s="5" t="s">
        <v>22</v>
      </c>
      <c r="O42" s="10"/>
      <c r="P42" s="45"/>
      <c r="Q42" s="91"/>
      <c r="R42" s="78"/>
      <c r="S42" s="13"/>
      <c r="T42" s="19">
        <f t="shared" si="1"/>
        <v>0</v>
      </c>
      <c r="U42" s="23" t="e">
        <f t="shared" si="2"/>
        <v>#DIV/0!</v>
      </c>
      <c r="W42" s="286"/>
      <c r="X42" s="289"/>
      <c r="Y42" s="5" t="s">
        <v>22</v>
      </c>
      <c r="Z42" s="10"/>
      <c r="AA42" s="45"/>
      <c r="AB42" s="91"/>
      <c r="AC42" s="78"/>
      <c r="AD42" s="13"/>
      <c r="AE42" s="19">
        <f t="shared" si="3"/>
        <v>0</v>
      </c>
      <c r="AF42" s="23" t="e">
        <f t="shared" si="4"/>
        <v>#DIV/0!</v>
      </c>
    </row>
    <row r="43" spans="1:32">
      <c r="A43" s="284" t="s">
        <v>88</v>
      </c>
      <c r="B43" s="287" t="s">
        <v>80</v>
      </c>
      <c r="C43" s="7" t="s">
        <v>81</v>
      </c>
      <c r="D43" s="8"/>
      <c r="E43" s="7"/>
      <c r="F43" s="86"/>
      <c r="G43" s="73"/>
      <c r="H43" s="11"/>
      <c r="I43" s="17">
        <f t="shared" ref="I43:I62" si="8">-H43/2</f>
        <v>0</v>
      </c>
      <c r="J43" s="21" t="e">
        <f t="shared" si="5"/>
        <v>#DIV/0!</v>
      </c>
      <c r="L43" s="284" t="s">
        <v>91</v>
      </c>
      <c r="M43" s="287" t="s">
        <v>80</v>
      </c>
      <c r="N43" s="7" t="s">
        <v>81</v>
      </c>
      <c r="O43" s="8"/>
      <c r="P43" s="7"/>
      <c r="Q43" s="86"/>
      <c r="R43" s="73"/>
      <c r="S43" s="11"/>
      <c r="T43" s="17">
        <f t="shared" si="1"/>
        <v>0</v>
      </c>
      <c r="U43" s="21" t="e">
        <f t="shared" si="2"/>
        <v>#DIV/0!</v>
      </c>
      <c r="W43" s="284" t="s">
        <v>104</v>
      </c>
      <c r="X43" s="287" t="s">
        <v>80</v>
      </c>
      <c r="Y43" s="7" t="s">
        <v>81</v>
      </c>
      <c r="Z43" s="8"/>
      <c r="AA43" s="7"/>
      <c r="AB43" s="86"/>
      <c r="AC43" s="73"/>
      <c r="AD43" s="11"/>
      <c r="AE43" s="17">
        <f t="shared" si="3"/>
        <v>0</v>
      </c>
      <c r="AF43" s="21" t="e">
        <f t="shared" si="4"/>
        <v>#DIV/0!</v>
      </c>
    </row>
    <row r="44" spans="1:32">
      <c r="A44" s="285"/>
      <c r="B44" s="288"/>
      <c r="C44" s="4" t="s">
        <v>82</v>
      </c>
      <c r="D44" s="9"/>
      <c r="E44" s="4"/>
      <c r="F44" s="87"/>
      <c r="G44" s="74"/>
      <c r="H44" s="12"/>
      <c r="I44" s="18">
        <f t="shared" si="8"/>
        <v>0</v>
      </c>
      <c r="J44" s="22" t="e">
        <f t="shared" si="5"/>
        <v>#DIV/0!</v>
      </c>
      <c r="L44" s="285"/>
      <c r="M44" s="288"/>
      <c r="N44" s="4" t="s">
        <v>82</v>
      </c>
      <c r="O44" s="9"/>
      <c r="P44" s="4"/>
      <c r="Q44" s="87"/>
      <c r="R44" s="74"/>
      <c r="S44" s="12"/>
      <c r="T44" s="18">
        <f t="shared" si="1"/>
        <v>0</v>
      </c>
      <c r="U44" s="22" t="e">
        <f t="shared" si="2"/>
        <v>#DIV/0!</v>
      </c>
      <c r="W44" s="285"/>
      <c r="X44" s="288"/>
      <c r="Y44" s="4" t="s">
        <v>82</v>
      </c>
      <c r="Z44" s="9"/>
      <c r="AA44" s="4"/>
      <c r="AB44" s="87"/>
      <c r="AC44" s="74"/>
      <c r="AD44" s="12"/>
      <c r="AE44" s="18">
        <f t="shared" si="3"/>
        <v>0</v>
      </c>
      <c r="AF44" s="22" t="e">
        <f t="shared" si="4"/>
        <v>#DIV/0!</v>
      </c>
    </row>
    <row r="45" spans="1:32">
      <c r="A45" s="285"/>
      <c r="B45" s="288"/>
      <c r="C45" s="4" t="s">
        <v>83</v>
      </c>
      <c r="D45" s="9"/>
      <c r="E45" s="4"/>
      <c r="F45" s="87"/>
      <c r="G45" s="74"/>
      <c r="H45" s="12"/>
      <c r="I45" s="18">
        <f t="shared" si="8"/>
        <v>0</v>
      </c>
      <c r="J45" s="22" t="e">
        <f t="shared" si="5"/>
        <v>#DIV/0!</v>
      </c>
      <c r="L45" s="285"/>
      <c r="M45" s="288"/>
      <c r="N45" s="4" t="s">
        <v>83</v>
      </c>
      <c r="O45" s="9"/>
      <c r="P45" s="4"/>
      <c r="Q45" s="87"/>
      <c r="R45" s="74"/>
      <c r="S45" s="12"/>
      <c r="T45" s="18">
        <f t="shared" si="1"/>
        <v>0</v>
      </c>
      <c r="U45" s="22" t="e">
        <f t="shared" si="2"/>
        <v>#DIV/0!</v>
      </c>
      <c r="W45" s="285"/>
      <c r="X45" s="288"/>
      <c r="Y45" s="4" t="s">
        <v>83</v>
      </c>
      <c r="Z45" s="9"/>
      <c r="AA45" s="4"/>
      <c r="AB45" s="87"/>
      <c r="AC45" s="74"/>
      <c r="AD45" s="12"/>
      <c r="AE45" s="18">
        <f t="shared" si="3"/>
        <v>0</v>
      </c>
      <c r="AF45" s="22" t="e">
        <f t="shared" si="4"/>
        <v>#DIV/0!</v>
      </c>
    </row>
    <row r="46" spans="1:32">
      <c r="A46" s="285"/>
      <c r="B46" s="288"/>
      <c r="C46" s="4" t="s">
        <v>16</v>
      </c>
      <c r="D46" s="9"/>
      <c r="E46" s="4"/>
      <c r="F46" s="87"/>
      <c r="G46" s="74"/>
      <c r="H46" s="12"/>
      <c r="I46" s="18">
        <f t="shared" si="8"/>
        <v>0</v>
      </c>
      <c r="J46" s="22" t="e">
        <f t="shared" si="5"/>
        <v>#DIV/0!</v>
      </c>
      <c r="L46" s="285"/>
      <c r="M46" s="288"/>
      <c r="N46" s="4" t="s">
        <v>16</v>
      </c>
      <c r="O46" s="9"/>
      <c r="P46" s="4"/>
      <c r="Q46" s="87"/>
      <c r="R46" s="74"/>
      <c r="S46" s="12"/>
      <c r="T46" s="18">
        <f t="shared" si="1"/>
        <v>0</v>
      </c>
      <c r="U46" s="22" t="e">
        <f t="shared" si="2"/>
        <v>#DIV/0!</v>
      </c>
      <c r="W46" s="285"/>
      <c r="X46" s="288"/>
      <c r="Y46" s="4" t="s">
        <v>16</v>
      </c>
      <c r="Z46" s="9"/>
      <c r="AA46" s="4"/>
      <c r="AB46" s="87"/>
      <c r="AC46" s="74"/>
      <c r="AD46" s="12"/>
      <c r="AE46" s="18">
        <f t="shared" si="3"/>
        <v>0</v>
      </c>
      <c r="AF46" s="22" t="e">
        <f t="shared" si="4"/>
        <v>#DIV/0!</v>
      </c>
    </row>
    <row r="47" spans="1:32">
      <c r="A47" s="285"/>
      <c r="B47" s="288"/>
      <c r="C47" s="4" t="s">
        <v>17</v>
      </c>
      <c r="D47" s="9"/>
      <c r="E47" s="44"/>
      <c r="F47" s="87"/>
      <c r="G47" s="74"/>
      <c r="H47" s="12"/>
      <c r="I47" s="18">
        <f t="shared" si="8"/>
        <v>0</v>
      </c>
      <c r="J47" s="22" t="e">
        <f t="shared" si="5"/>
        <v>#DIV/0!</v>
      </c>
      <c r="L47" s="285"/>
      <c r="M47" s="288"/>
      <c r="N47" s="4" t="s">
        <v>17</v>
      </c>
      <c r="O47" s="9"/>
      <c r="P47" s="44"/>
      <c r="Q47" s="87"/>
      <c r="R47" s="74"/>
      <c r="S47" s="12"/>
      <c r="T47" s="18">
        <f t="shared" si="1"/>
        <v>0</v>
      </c>
      <c r="U47" s="22" t="e">
        <f t="shared" si="2"/>
        <v>#DIV/0!</v>
      </c>
      <c r="W47" s="285"/>
      <c r="X47" s="288"/>
      <c r="Y47" s="4" t="s">
        <v>17</v>
      </c>
      <c r="Z47" s="9"/>
      <c r="AA47" s="44"/>
      <c r="AB47" s="87"/>
      <c r="AC47" s="74"/>
      <c r="AD47" s="12"/>
      <c r="AE47" s="18">
        <f t="shared" si="3"/>
        <v>0</v>
      </c>
      <c r="AF47" s="22" t="e">
        <f t="shared" si="4"/>
        <v>#DIV/0!</v>
      </c>
    </row>
    <row r="48" spans="1:32" ht="15" thickBot="1">
      <c r="A48" s="285"/>
      <c r="B48" s="289"/>
      <c r="C48" s="5" t="s">
        <v>18</v>
      </c>
      <c r="D48" s="10"/>
      <c r="E48" s="45"/>
      <c r="F48" s="88"/>
      <c r="G48" s="75"/>
      <c r="H48" s="13"/>
      <c r="I48" s="19">
        <f t="shared" si="8"/>
        <v>0</v>
      </c>
      <c r="J48" s="23" t="e">
        <f t="shared" si="5"/>
        <v>#DIV/0!</v>
      </c>
      <c r="L48" s="285"/>
      <c r="M48" s="289"/>
      <c r="N48" s="5" t="s">
        <v>18</v>
      </c>
      <c r="O48" s="10"/>
      <c r="P48" s="45"/>
      <c r="Q48" s="88"/>
      <c r="R48" s="75"/>
      <c r="S48" s="13"/>
      <c r="T48" s="19">
        <f t="shared" si="1"/>
        <v>0</v>
      </c>
      <c r="U48" s="23" t="e">
        <f t="shared" si="2"/>
        <v>#DIV/0!</v>
      </c>
      <c r="W48" s="285"/>
      <c r="X48" s="289"/>
      <c r="Y48" s="5" t="s">
        <v>18</v>
      </c>
      <c r="Z48" s="10"/>
      <c r="AA48" s="45"/>
      <c r="AB48" s="88"/>
      <c r="AC48" s="75"/>
      <c r="AD48" s="13"/>
      <c r="AE48" s="19">
        <f t="shared" si="3"/>
        <v>0</v>
      </c>
      <c r="AF48" s="23" t="e">
        <f t="shared" si="4"/>
        <v>#DIV/0!</v>
      </c>
    </row>
    <row r="49" spans="1:32">
      <c r="A49" s="285"/>
      <c r="B49" s="287" t="s">
        <v>84</v>
      </c>
      <c r="C49" s="7" t="s">
        <v>81</v>
      </c>
      <c r="D49" s="8"/>
      <c r="E49" s="7"/>
      <c r="F49" s="86"/>
      <c r="G49" s="73"/>
      <c r="H49" s="11"/>
      <c r="I49" s="17">
        <f t="shared" si="8"/>
        <v>0</v>
      </c>
      <c r="J49" s="21" t="e">
        <f t="shared" si="5"/>
        <v>#DIV/0!</v>
      </c>
      <c r="L49" s="285"/>
      <c r="M49" s="287" t="s">
        <v>84</v>
      </c>
      <c r="N49" s="7" t="s">
        <v>81</v>
      </c>
      <c r="O49" s="8"/>
      <c r="P49" s="7"/>
      <c r="Q49" s="86"/>
      <c r="R49" s="73"/>
      <c r="S49" s="11"/>
      <c r="T49" s="17">
        <f t="shared" si="1"/>
        <v>0</v>
      </c>
      <c r="U49" s="21" t="e">
        <f t="shared" si="2"/>
        <v>#DIV/0!</v>
      </c>
      <c r="W49" s="285"/>
      <c r="X49" s="287" t="s">
        <v>84</v>
      </c>
      <c r="Y49" s="7" t="s">
        <v>81</v>
      </c>
      <c r="Z49" s="8"/>
      <c r="AA49" s="7"/>
      <c r="AB49" s="86"/>
      <c r="AC49" s="73"/>
      <c r="AD49" s="11"/>
      <c r="AE49" s="17">
        <f t="shared" si="3"/>
        <v>0</v>
      </c>
      <c r="AF49" s="21" t="e">
        <f t="shared" si="4"/>
        <v>#DIV/0!</v>
      </c>
    </row>
    <row r="50" spans="1:32">
      <c r="A50" s="285"/>
      <c r="B50" s="288"/>
      <c r="C50" s="4" t="s">
        <v>82</v>
      </c>
      <c r="D50" s="9"/>
      <c r="E50" s="4"/>
      <c r="F50" s="87"/>
      <c r="G50" s="74"/>
      <c r="H50" s="12"/>
      <c r="I50" s="18">
        <f t="shared" si="8"/>
        <v>0</v>
      </c>
      <c r="J50" s="22" t="e">
        <f t="shared" si="5"/>
        <v>#DIV/0!</v>
      </c>
      <c r="L50" s="285"/>
      <c r="M50" s="288"/>
      <c r="N50" s="4" t="s">
        <v>82</v>
      </c>
      <c r="O50" s="9"/>
      <c r="P50" s="4"/>
      <c r="Q50" s="87"/>
      <c r="R50" s="74"/>
      <c r="S50" s="12"/>
      <c r="T50" s="18">
        <f t="shared" si="1"/>
        <v>0</v>
      </c>
      <c r="U50" s="22" t="e">
        <f t="shared" si="2"/>
        <v>#DIV/0!</v>
      </c>
      <c r="W50" s="285"/>
      <c r="X50" s="288"/>
      <c r="Y50" s="4" t="s">
        <v>82</v>
      </c>
      <c r="Z50" s="9"/>
      <c r="AA50" s="4"/>
      <c r="AB50" s="87"/>
      <c r="AC50" s="74"/>
      <c r="AD50" s="12"/>
      <c r="AE50" s="18">
        <f t="shared" si="3"/>
        <v>0</v>
      </c>
      <c r="AF50" s="22" t="e">
        <f t="shared" si="4"/>
        <v>#DIV/0!</v>
      </c>
    </row>
    <row r="51" spans="1:32">
      <c r="A51" s="285"/>
      <c r="B51" s="288"/>
      <c r="C51" s="4" t="s">
        <v>83</v>
      </c>
      <c r="D51" s="9"/>
      <c r="E51" s="4"/>
      <c r="F51" s="87"/>
      <c r="G51" s="74"/>
      <c r="H51" s="12"/>
      <c r="I51" s="18">
        <f t="shared" si="8"/>
        <v>0</v>
      </c>
      <c r="J51" s="22" t="e">
        <f t="shared" si="5"/>
        <v>#DIV/0!</v>
      </c>
      <c r="L51" s="285"/>
      <c r="M51" s="288"/>
      <c r="N51" s="4" t="s">
        <v>83</v>
      </c>
      <c r="O51" s="9"/>
      <c r="P51" s="4"/>
      <c r="Q51" s="87"/>
      <c r="R51" s="74"/>
      <c r="S51" s="12"/>
      <c r="T51" s="18">
        <f t="shared" si="1"/>
        <v>0</v>
      </c>
      <c r="U51" s="22" t="e">
        <f t="shared" si="2"/>
        <v>#DIV/0!</v>
      </c>
      <c r="W51" s="285"/>
      <c r="X51" s="288"/>
      <c r="Y51" s="4" t="s">
        <v>83</v>
      </c>
      <c r="Z51" s="9"/>
      <c r="AA51" s="4"/>
      <c r="AB51" s="87"/>
      <c r="AC51" s="74"/>
      <c r="AD51" s="12"/>
      <c r="AE51" s="18">
        <f t="shared" si="3"/>
        <v>0</v>
      </c>
      <c r="AF51" s="22" t="e">
        <f t="shared" si="4"/>
        <v>#DIV/0!</v>
      </c>
    </row>
    <row r="52" spans="1:32">
      <c r="A52" s="285"/>
      <c r="B52" s="288"/>
      <c r="C52" s="4" t="s">
        <v>16</v>
      </c>
      <c r="D52" s="9"/>
      <c r="E52" s="4"/>
      <c r="F52" s="87"/>
      <c r="G52" s="74"/>
      <c r="H52" s="12"/>
      <c r="I52" s="18">
        <f t="shared" si="8"/>
        <v>0</v>
      </c>
      <c r="J52" s="22" t="e">
        <f t="shared" si="5"/>
        <v>#DIV/0!</v>
      </c>
      <c r="L52" s="285"/>
      <c r="M52" s="288"/>
      <c r="N52" s="4" t="s">
        <v>16</v>
      </c>
      <c r="O52" s="9"/>
      <c r="P52" s="4"/>
      <c r="Q52" s="87"/>
      <c r="R52" s="74"/>
      <c r="S52" s="12"/>
      <c r="T52" s="18">
        <f t="shared" si="1"/>
        <v>0</v>
      </c>
      <c r="U52" s="22" t="e">
        <f t="shared" si="2"/>
        <v>#DIV/0!</v>
      </c>
      <c r="W52" s="285"/>
      <c r="X52" s="288"/>
      <c r="Y52" s="4" t="s">
        <v>16</v>
      </c>
      <c r="Z52" s="9"/>
      <c r="AA52" s="4"/>
      <c r="AB52" s="87"/>
      <c r="AC52" s="74"/>
      <c r="AD52" s="12"/>
      <c r="AE52" s="18">
        <f t="shared" si="3"/>
        <v>0</v>
      </c>
      <c r="AF52" s="22" t="e">
        <f t="shared" si="4"/>
        <v>#DIV/0!</v>
      </c>
    </row>
    <row r="53" spans="1:32">
      <c r="A53" s="285"/>
      <c r="B53" s="288"/>
      <c r="C53" s="4" t="s">
        <v>17</v>
      </c>
      <c r="D53" s="9"/>
      <c r="E53" s="44"/>
      <c r="F53" s="87"/>
      <c r="G53" s="74"/>
      <c r="H53" s="12"/>
      <c r="I53" s="18">
        <f t="shared" si="8"/>
        <v>0</v>
      </c>
      <c r="J53" s="22" t="e">
        <f t="shared" si="5"/>
        <v>#DIV/0!</v>
      </c>
      <c r="L53" s="285"/>
      <c r="M53" s="288"/>
      <c r="N53" s="4" t="s">
        <v>17</v>
      </c>
      <c r="O53" s="9"/>
      <c r="P53" s="44"/>
      <c r="Q53" s="87"/>
      <c r="R53" s="74"/>
      <c r="S53" s="12"/>
      <c r="T53" s="18">
        <f t="shared" si="1"/>
        <v>0</v>
      </c>
      <c r="U53" s="22" t="e">
        <f t="shared" si="2"/>
        <v>#DIV/0!</v>
      </c>
      <c r="W53" s="285"/>
      <c r="X53" s="288"/>
      <c r="Y53" s="4" t="s">
        <v>17</v>
      </c>
      <c r="Z53" s="9"/>
      <c r="AA53" s="44"/>
      <c r="AB53" s="87"/>
      <c r="AC53" s="74"/>
      <c r="AD53" s="12"/>
      <c r="AE53" s="18">
        <f t="shared" si="3"/>
        <v>0</v>
      </c>
      <c r="AF53" s="22" t="e">
        <f t="shared" si="4"/>
        <v>#DIV/0!</v>
      </c>
    </row>
    <row r="54" spans="1:32" ht="15" thickBot="1">
      <c r="A54" s="285"/>
      <c r="B54" s="289"/>
      <c r="C54" s="5" t="s">
        <v>18</v>
      </c>
      <c r="D54" s="10"/>
      <c r="E54" s="45"/>
      <c r="F54" s="88"/>
      <c r="G54" s="75"/>
      <c r="H54" s="13"/>
      <c r="I54" s="19">
        <f t="shared" si="8"/>
        <v>0</v>
      </c>
      <c r="J54" s="23" t="e">
        <f t="shared" si="5"/>
        <v>#DIV/0!</v>
      </c>
      <c r="L54" s="285"/>
      <c r="M54" s="289"/>
      <c r="N54" s="5" t="s">
        <v>18</v>
      </c>
      <c r="O54" s="10"/>
      <c r="P54" s="45"/>
      <c r="Q54" s="88"/>
      <c r="R54" s="75"/>
      <c r="S54" s="13"/>
      <c r="T54" s="19">
        <f t="shared" si="1"/>
        <v>0</v>
      </c>
      <c r="U54" s="23" t="e">
        <f t="shared" si="2"/>
        <v>#DIV/0!</v>
      </c>
      <c r="W54" s="285"/>
      <c r="X54" s="289"/>
      <c r="Y54" s="5" t="s">
        <v>18</v>
      </c>
      <c r="Z54" s="10"/>
      <c r="AA54" s="45"/>
      <c r="AB54" s="88"/>
      <c r="AC54" s="75"/>
      <c r="AD54" s="13"/>
      <c r="AE54" s="19">
        <f t="shared" si="3"/>
        <v>0</v>
      </c>
      <c r="AF54" s="23" t="e">
        <f t="shared" si="4"/>
        <v>#DIV/0!</v>
      </c>
    </row>
    <row r="55" spans="1:32">
      <c r="A55" s="285"/>
      <c r="B55" s="287" t="s">
        <v>85</v>
      </c>
      <c r="C55" s="7" t="s">
        <v>19</v>
      </c>
      <c r="D55" s="8"/>
      <c r="E55" s="43"/>
      <c r="F55" s="89"/>
      <c r="G55" s="76"/>
      <c r="H55" s="11"/>
      <c r="I55" s="17">
        <f t="shared" si="8"/>
        <v>0</v>
      </c>
      <c r="J55" s="21" t="e">
        <f t="shared" si="5"/>
        <v>#DIV/0!</v>
      </c>
      <c r="L55" s="285"/>
      <c r="M55" s="287" t="s">
        <v>85</v>
      </c>
      <c r="N55" s="7" t="s">
        <v>19</v>
      </c>
      <c r="O55" s="8"/>
      <c r="P55" s="43"/>
      <c r="Q55" s="89"/>
      <c r="R55" s="76"/>
      <c r="S55" s="11"/>
      <c r="T55" s="17">
        <f t="shared" si="1"/>
        <v>0</v>
      </c>
      <c r="U55" s="21" t="e">
        <f t="shared" si="2"/>
        <v>#DIV/0!</v>
      </c>
      <c r="W55" s="285"/>
      <c r="X55" s="287" t="s">
        <v>85</v>
      </c>
      <c r="Y55" s="7" t="s">
        <v>19</v>
      </c>
      <c r="Z55" s="8"/>
      <c r="AA55" s="43"/>
      <c r="AB55" s="89"/>
      <c r="AC55" s="76"/>
      <c r="AD55" s="11"/>
      <c r="AE55" s="17">
        <f t="shared" si="3"/>
        <v>0</v>
      </c>
      <c r="AF55" s="21" t="e">
        <f t="shared" si="4"/>
        <v>#DIV/0!</v>
      </c>
    </row>
    <row r="56" spans="1:32">
      <c r="A56" s="285"/>
      <c r="B56" s="288"/>
      <c r="C56" s="4" t="s">
        <v>20</v>
      </c>
      <c r="D56" s="9"/>
      <c r="E56" s="44"/>
      <c r="F56" s="90"/>
      <c r="G56" s="77"/>
      <c r="H56" s="12"/>
      <c r="I56" s="18">
        <f t="shared" si="8"/>
        <v>0</v>
      </c>
      <c r="J56" s="22" t="e">
        <f t="shared" si="5"/>
        <v>#DIV/0!</v>
      </c>
      <c r="L56" s="285"/>
      <c r="M56" s="288"/>
      <c r="N56" s="4" t="s">
        <v>20</v>
      </c>
      <c r="O56" s="9"/>
      <c r="P56" s="44"/>
      <c r="Q56" s="90"/>
      <c r="R56" s="77"/>
      <c r="S56" s="12"/>
      <c r="T56" s="18">
        <f t="shared" si="1"/>
        <v>0</v>
      </c>
      <c r="U56" s="22" t="e">
        <f t="shared" si="2"/>
        <v>#DIV/0!</v>
      </c>
      <c r="W56" s="285"/>
      <c r="X56" s="288"/>
      <c r="Y56" s="4" t="s">
        <v>20</v>
      </c>
      <c r="Z56" s="9"/>
      <c r="AA56" s="44"/>
      <c r="AB56" s="90"/>
      <c r="AC56" s="77"/>
      <c r="AD56" s="12"/>
      <c r="AE56" s="18">
        <f t="shared" si="3"/>
        <v>0</v>
      </c>
      <c r="AF56" s="22" t="e">
        <f t="shared" si="4"/>
        <v>#DIV/0!</v>
      </c>
    </row>
    <row r="57" spans="1:32">
      <c r="A57" s="285"/>
      <c r="B57" s="288"/>
      <c r="C57" s="4" t="s">
        <v>21</v>
      </c>
      <c r="D57" s="9"/>
      <c r="E57" s="44"/>
      <c r="F57" s="90"/>
      <c r="G57" s="72"/>
      <c r="H57" s="12"/>
      <c r="I57" s="18">
        <f t="shared" si="8"/>
        <v>0</v>
      </c>
      <c r="J57" s="22" t="e">
        <f t="shared" si="5"/>
        <v>#DIV/0!</v>
      </c>
      <c r="L57" s="285"/>
      <c r="M57" s="288"/>
      <c r="N57" s="4" t="s">
        <v>21</v>
      </c>
      <c r="O57" s="9"/>
      <c r="P57" s="44"/>
      <c r="Q57" s="90"/>
      <c r="R57" s="72"/>
      <c r="S57" s="12"/>
      <c r="T57" s="18">
        <f t="shared" si="1"/>
        <v>0</v>
      </c>
      <c r="U57" s="22" t="e">
        <f t="shared" si="2"/>
        <v>#DIV/0!</v>
      </c>
      <c r="W57" s="285"/>
      <c r="X57" s="288"/>
      <c r="Y57" s="4" t="s">
        <v>21</v>
      </c>
      <c r="Z57" s="9"/>
      <c r="AA57" s="44"/>
      <c r="AB57" s="90"/>
      <c r="AC57" s="72"/>
      <c r="AD57" s="12"/>
      <c r="AE57" s="18">
        <f t="shared" si="3"/>
        <v>0</v>
      </c>
      <c r="AF57" s="22" t="e">
        <f t="shared" si="4"/>
        <v>#DIV/0!</v>
      </c>
    </row>
    <row r="58" spans="1:32" ht="15" thickBot="1">
      <c r="A58" s="285"/>
      <c r="B58" s="289"/>
      <c r="C58" s="5" t="s">
        <v>22</v>
      </c>
      <c r="D58" s="10"/>
      <c r="E58" s="45"/>
      <c r="F58" s="91"/>
      <c r="G58" s="78"/>
      <c r="H58" s="13"/>
      <c r="I58" s="19">
        <f t="shared" si="8"/>
        <v>0</v>
      </c>
      <c r="J58" s="23" t="e">
        <f t="shared" si="5"/>
        <v>#DIV/0!</v>
      </c>
      <c r="L58" s="285"/>
      <c r="M58" s="289"/>
      <c r="N58" s="5" t="s">
        <v>22</v>
      </c>
      <c r="O58" s="10"/>
      <c r="P58" s="45"/>
      <c r="Q58" s="91"/>
      <c r="R58" s="78"/>
      <c r="S58" s="13"/>
      <c r="T58" s="19">
        <f t="shared" si="1"/>
        <v>0</v>
      </c>
      <c r="U58" s="23" t="e">
        <f t="shared" si="2"/>
        <v>#DIV/0!</v>
      </c>
      <c r="W58" s="285"/>
      <c r="X58" s="289"/>
      <c r="Y58" s="5" t="s">
        <v>22</v>
      </c>
      <c r="Z58" s="10"/>
      <c r="AA58" s="45"/>
      <c r="AB58" s="91"/>
      <c r="AC58" s="78"/>
      <c r="AD58" s="13"/>
      <c r="AE58" s="19">
        <f t="shared" si="3"/>
        <v>0</v>
      </c>
      <c r="AF58" s="23" t="e">
        <f t="shared" si="4"/>
        <v>#DIV/0!</v>
      </c>
    </row>
    <row r="59" spans="1:32">
      <c r="A59" s="285"/>
      <c r="B59" s="287" t="s">
        <v>86</v>
      </c>
      <c r="C59" s="7" t="s">
        <v>19</v>
      </c>
      <c r="D59" s="8"/>
      <c r="E59" s="43"/>
      <c r="F59" s="89"/>
      <c r="G59" s="76"/>
      <c r="H59" s="11"/>
      <c r="I59" s="17">
        <f t="shared" si="8"/>
        <v>0</v>
      </c>
      <c r="J59" s="21" t="e">
        <f t="shared" si="5"/>
        <v>#DIV/0!</v>
      </c>
      <c r="L59" s="285"/>
      <c r="M59" s="287" t="s">
        <v>86</v>
      </c>
      <c r="N59" s="7" t="s">
        <v>19</v>
      </c>
      <c r="O59" s="8"/>
      <c r="P59" s="43"/>
      <c r="Q59" s="89"/>
      <c r="R59" s="76"/>
      <c r="S59" s="11"/>
      <c r="T59" s="17">
        <f t="shared" si="1"/>
        <v>0</v>
      </c>
      <c r="U59" s="21" t="e">
        <f t="shared" si="2"/>
        <v>#DIV/0!</v>
      </c>
      <c r="W59" s="285"/>
      <c r="X59" s="287" t="s">
        <v>86</v>
      </c>
      <c r="Y59" s="7" t="s">
        <v>19</v>
      </c>
      <c r="Z59" s="8"/>
      <c r="AA59" s="43"/>
      <c r="AB59" s="89"/>
      <c r="AC59" s="76"/>
      <c r="AD59" s="11"/>
      <c r="AE59" s="17">
        <f t="shared" si="3"/>
        <v>0</v>
      </c>
      <c r="AF59" s="21" t="e">
        <f t="shared" si="4"/>
        <v>#DIV/0!</v>
      </c>
    </row>
    <row r="60" spans="1:32">
      <c r="A60" s="285"/>
      <c r="B60" s="288"/>
      <c r="C60" s="4" t="s">
        <v>20</v>
      </c>
      <c r="D60" s="9"/>
      <c r="E60" s="44"/>
      <c r="F60" s="90"/>
      <c r="G60" s="77"/>
      <c r="H60" s="12"/>
      <c r="I60" s="18">
        <f t="shared" si="8"/>
        <v>0</v>
      </c>
      <c r="J60" s="22" t="e">
        <f t="shared" si="5"/>
        <v>#DIV/0!</v>
      </c>
      <c r="L60" s="285"/>
      <c r="M60" s="288"/>
      <c r="N60" s="4" t="s">
        <v>20</v>
      </c>
      <c r="O60" s="9"/>
      <c r="P60" s="44"/>
      <c r="Q60" s="90"/>
      <c r="R60" s="77"/>
      <c r="S60" s="12"/>
      <c r="T60" s="18">
        <f t="shared" si="1"/>
        <v>0</v>
      </c>
      <c r="U60" s="22" t="e">
        <f t="shared" si="2"/>
        <v>#DIV/0!</v>
      </c>
      <c r="W60" s="285"/>
      <c r="X60" s="288"/>
      <c r="Y60" s="4" t="s">
        <v>20</v>
      </c>
      <c r="Z60" s="9"/>
      <c r="AA60" s="44"/>
      <c r="AB60" s="90"/>
      <c r="AC60" s="77"/>
      <c r="AD60" s="12"/>
      <c r="AE60" s="18">
        <f t="shared" si="3"/>
        <v>0</v>
      </c>
      <c r="AF60" s="22" t="e">
        <f t="shared" si="4"/>
        <v>#DIV/0!</v>
      </c>
    </row>
    <row r="61" spans="1:32">
      <c r="A61" s="285"/>
      <c r="B61" s="288"/>
      <c r="C61" s="4" t="s">
        <v>21</v>
      </c>
      <c r="D61" s="9"/>
      <c r="E61" s="44"/>
      <c r="F61" s="90"/>
      <c r="G61" s="77"/>
      <c r="H61" s="12"/>
      <c r="I61" s="18">
        <f t="shared" si="8"/>
        <v>0</v>
      </c>
      <c r="J61" s="22" t="e">
        <f t="shared" si="5"/>
        <v>#DIV/0!</v>
      </c>
      <c r="L61" s="285"/>
      <c r="M61" s="288"/>
      <c r="N61" s="4" t="s">
        <v>21</v>
      </c>
      <c r="O61" s="9"/>
      <c r="P61" s="44"/>
      <c r="Q61" s="90"/>
      <c r="R61" s="77"/>
      <c r="S61" s="12"/>
      <c r="T61" s="18">
        <f t="shared" si="1"/>
        <v>0</v>
      </c>
      <c r="U61" s="22" t="e">
        <f t="shared" si="2"/>
        <v>#DIV/0!</v>
      </c>
      <c r="W61" s="285"/>
      <c r="X61" s="288"/>
      <c r="Y61" s="4" t="s">
        <v>21</v>
      </c>
      <c r="Z61" s="9"/>
      <c r="AA61" s="44"/>
      <c r="AB61" s="90"/>
      <c r="AC61" s="77"/>
      <c r="AD61" s="12"/>
      <c r="AE61" s="18">
        <f t="shared" si="3"/>
        <v>0</v>
      </c>
      <c r="AF61" s="22" t="e">
        <f t="shared" si="4"/>
        <v>#DIV/0!</v>
      </c>
    </row>
    <row r="62" spans="1:32" ht="15" thickBot="1">
      <c r="A62" s="286"/>
      <c r="B62" s="289"/>
      <c r="C62" s="5" t="s">
        <v>22</v>
      </c>
      <c r="D62" s="10"/>
      <c r="E62" s="45"/>
      <c r="F62" s="91"/>
      <c r="G62" s="78"/>
      <c r="H62" s="13"/>
      <c r="I62" s="19">
        <f t="shared" si="8"/>
        <v>0</v>
      </c>
      <c r="J62" s="23" t="e">
        <f t="shared" si="5"/>
        <v>#DIV/0!</v>
      </c>
      <c r="L62" s="286"/>
      <c r="M62" s="289"/>
      <c r="N62" s="5" t="s">
        <v>22</v>
      </c>
      <c r="O62" s="10"/>
      <c r="P62" s="45"/>
      <c r="Q62" s="91"/>
      <c r="R62" s="78"/>
      <c r="S62" s="13"/>
      <c r="T62" s="19">
        <f t="shared" si="1"/>
        <v>0</v>
      </c>
      <c r="U62" s="23" t="e">
        <f t="shared" si="2"/>
        <v>#DIV/0!</v>
      </c>
      <c r="W62" s="286"/>
      <c r="X62" s="289"/>
      <c r="Y62" s="5" t="s">
        <v>22</v>
      </c>
      <c r="Z62" s="10"/>
      <c r="AA62" s="45"/>
      <c r="AB62" s="91"/>
      <c r="AC62" s="78"/>
      <c r="AD62" s="13"/>
      <c r="AE62" s="19">
        <f t="shared" si="3"/>
        <v>0</v>
      </c>
      <c r="AF62" s="23" t="e">
        <f t="shared" si="4"/>
        <v>#DIV/0!</v>
      </c>
    </row>
    <row r="63" spans="1:32">
      <c r="A63" s="284" t="s">
        <v>89</v>
      </c>
      <c r="B63" s="287" t="s">
        <v>80</v>
      </c>
      <c r="C63" s="7" t="s">
        <v>81</v>
      </c>
      <c r="D63" s="8"/>
      <c r="E63" s="7"/>
      <c r="F63" s="86"/>
      <c r="G63" s="73"/>
      <c r="H63" s="11"/>
      <c r="I63" s="17">
        <f t="shared" ref="I63:I82" si="9">-H63/2</f>
        <v>0</v>
      </c>
      <c r="J63" s="21" t="e">
        <f t="shared" si="5"/>
        <v>#DIV/0!</v>
      </c>
      <c r="L63" s="284" t="s">
        <v>92</v>
      </c>
      <c r="M63" s="287" t="s">
        <v>80</v>
      </c>
      <c r="N63" s="7" t="s">
        <v>81</v>
      </c>
      <c r="O63" s="8"/>
      <c r="P63" s="7"/>
      <c r="Q63" s="86"/>
      <c r="R63" s="73"/>
      <c r="S63" s="11"/>
      <c r="T63" s="17">
        <f t="shared" si="1"/>
        <v>0</v>
      </c>
      <c r="U63" s="21" t="e">
        <f t="shared" si="2"/>
        <v>#DIV/0!</v>
      </c>
      <c r="W63" s="284" t="s">
        <v>105</v>
      </c>
      <c r="X63" s="287" t="s">
        <v>80</v>
      </c>
      <c r="Y63" s="7" t="s">
        <v>81</v>
      </c>
      <c r="Z63" s="8"/>
      <c r="AA63" s="7"/>
      <c r="AB63" s="86"/>
      <c r="AC63" s="73"/>
      <c r="AD63" s="11"/>
      <c r="AE63" s="17">
        <f t="shared" si="3"/>
        <v>0</v>
      </c>
      <c r="AF63" s="21" t="e">
        <f t="shared" si="4"/>
        <v>#DIV/0!</v>
      </c>
    </row>
    <row r="64" spans="1:32">
      <c r="A64" s="285"/>
      <c r="B64" s="288"/>
      <c r="C64" s="4" t="s">
        <v>82</v>
      </c>
      <c r="D64" s="9"/>
      <c r="E64" s="4"/>
      <c r="F64" s="87"/>
      <c r="G64" s="74"/>
      <c r="H64" s="12"/>
      <c r="I64" s="18">
        <f t="shared" si="9"/>
        <v>0</v>
      </c>
      <c r="J64" s="22" t="e">
        <f t="shared" si="5"/>
        <v>#DIV/0!</v>
      </c>
      <c r="L64" s="285"/>
      <c r="M64" s="288"/>
      <c r="N64" s="4" t="s">
        <v>82</v>
      </c>
      <c r="O64" s="9"/>
      <c r="P64" s="4"/>
      <c r="Q64" s="87"/>
      <c r="R64" s="74"/>
      <c r="S64" s="12"/>
      <c r="T64" s="18">
        <f t="shared" si="1"/>
        <v>0</v>
      </c>
      <c r="U64" s="22" t="e">
        <f t="shared" si="2"/>
        <v>#DIV/0!</v>
      </c>
      <c r="W64" s="285"/>
      <c r="X64" s="288"/>
      <c r="Y64" s="4" t="s">
        <v>82</v>
      </c>
      <c r="Z64" s="9"/>
      <c r="AA64" s="4"/>
      <c r="AB64" s="87"/>
      <c r="AC64" s="74"/>
      <c r="AD64" s="12"/>
      <c r="AE64" s="18">
        <f t="shared" si="3"/>
        <v>0</v>
      </c>
      <c r="AF64" s="22" t="e">
        <f t="shared" si="4"/>
        <v>#DIV/0!</v>
      </c>
    </row>
    <row r="65" spans="1:32">
      <c r="A65" s="285"/>
      <c r="B65" s="288"/>
      <c r="C65" s="4" t="s">
        <v>83</v>
      </c>
      <c r="D65" s="9"/>
      <c r="E65" s="4"/>
      <c r="F65" s="87"/>
      <c r="G65" s="74"/>
      <c r="H65" s="12"/>
      <c r="I65" s="18">
        <f t="shared" si="9"/>
        <v>0</v>
      </c>
      <c r="J65" s="22" t="e">
        <f t="shared" si="5"/>
        <v>#DIV/0!</v>
      </c>
      <c r="L65" s="285"/>
      <c r="M65" s="288"/>
      <c r="N65" s="4" t="s">
        <v>83</v>
      </c>
      <c r="O65" s="9"/>
      <c r="P65" s="4"/>
      <c r="Q65" s="87"/>
      <c r="R65" s="74"/>
      <c r="S65" s="12"/>
      <c r="T65" s="18">
        <f t="shared" si="1"/>
        <v>0</v>
      </c>
      <c r="U65" s="22" t="e">
        <f t="shared" si="2"/>
        <v>#DIV/0!</v>
      </c>
      <c r="W65" s="285"/>
      <c r="X65" s="288"/>
      <c r="Y65" s="4" t="s">
        <v>83</v>
      </c>
      <c r="Z65" s="9"/>
      <c r="AA65" s="4"/>
      <c r="AB65" s="87"/>
      <c r="AC65" s="74"/>
      <c r="AD65" s="12"/>
      <c r="AE65" s="18">
        <f t="shared" si="3"/>
        <v>0</v>
      </c>
      <c r="AF65" s="22" t="e">
        <f t="shared" si="4"/>
        <v>#DIV/0!</v>
      </c>
    </row>
    <row r="66" spans="1:32">
      <c r="A66" s="285"/>
      <c r="B66" s="288"/>
      <c r="C66" s="4" t="s">
        <v>16</v>
      </c>
      <c r="D66" s="9"/>
      <c r="E66" s="4"/>
      <c r="F66" s="87"/>
      <c r="G66" s="74"/>
      <c r="H66" s="12"/>
      <c r="I66" s="18">
        <f t="shared" si="9"/>
        <v>0</v>
      </c>
      <c r="J66" s="22" t="e">
        <f t="shared" si="5"/>
        <v>#DIV/0!</v>
      </c>
      <c r="L66" s="285"/>
      <c r="M66" s="288"/>
      <c r="N66" s="4" t="s">
        <v>16</v>
      </c>
      <c r="O66" s="9"/>
      <c r="P66" s="4"/>
      <c r="Q66" s="87"/>
      <c r="R66" s="74"/>
      <c r="S66" s="12"/>
      <c r="T66" s="18">
        <f t="shared" si="1"/>
        <v>0</v>
      </c>
      <c r="U66" s="22" t="e">
        <f t="shared" si="2"/>
        <v>#DIV/0!</v>
      </c>
      <c r="W66" s="285"/>
      <c r="X66" s="288"/>
      <c r="Y66" s="4" t="s">
        <v>16</v>
      </c>
      <c r="Z66" s="9"/>
      <c r="AA66" s="4"/>
      <c r="AB66" s="87"/>
      <c r="AC66" s="74"/>
      <c r="AD66" s="12"/>
      <c r="AE66" s="18">
        <f t="shared" si="3"/>
        <v>0</v>
      </c>
      <c r="AF66" s="22" t="e">
        <f t="shared" si="4"/>
        <v>#DIV/0!</v>
      </c>
    </row>
    <row r="67" spans="1:32">
      <c r="A67" s="285"/>
      <c r="B67" s="288"/>
      <c r="C67" s="4" t="s">
        <v>17</v>
      </c>
      <c r="D67" s="9"/>
      <c r="E67" s="44"/>
      <c r="F67" s="87"/>
      <c r="G67" s="74"/>
      <c r="H67" s="12"/>
      <c r="I67" s="18">
        <f t="shared" si="9"/>
        <v>0</v>
      </c>
      <c r="J67" s="22" t="e">
        <f t="shared" si="5"/>
        <v>#DIV/0!</v>
      </c>
      <c r="L67" s="285"/>
      <c r="M67" s="288"/>
      <c r="N67" s="4" t="s">
        <v>17</v>
      </c>
      <c r="O67" s="9"/>
      <c r="P67" s="44"/>
      <c r="Q67" s="87"/>
      <c r="R67" s="74"/>
      <c r="S67" s="12"/>
      <c r="T67" s="18">
        <f t="shared" ref="T67:T82" si="10">-S67/2</f>
        <v>0</v>
      </c>
      <c r="U67" s="22" t="e">
        <f t="shared" ref="U67:U82" si="11">30000/S67</f>
        <v>#DIV/0!</v>
      </c>
      <c r="W67" s="285"/>
      <c r="X67" s="288"/>
      <c r="Y67" s="4" t="s">
        <v>17</v>
      </c>
      <c r="Z67" s="9"/>
      <c r="AA67" s="44"/>
      <c r="AB67" s="87"/>
      <c r="AC67" s="74"/>
      <c r="AD67" s="12"/>
      <c r="AE67" s="18">
        <f t="shared" ref="AE67:AE82" si="12">-AD67/2</f>
        <v>0</v>
      </c>
      <c r="AF67" s="22" t="e">
        <f t="shared" ref="AF67:AF82" si="13">30000/AD67</f>
        <v>#DIV/0!</v>
      </c>
    </row>
    <row r="68" spans="1:32" ht="15" thickBot="1">
      <c r="A68" s="285"/>
      <c r="B68" s="289"/>
      <c r="C68" s="5" t="s">
        <v>18</v>
      </c>
      <c r="D68" s="10"/>
      <c r="E68" s="45"/>
      <c r="F68" s="88"/>
      <c r="G68" s="75"/>
      <c r="H68" s="13"/>
      <c r="I68" s="19">
        <f t="shared" si="9"/>
        <v>0</v>
      </c>
      <c r="J68" s="23" t="e">
        <f t="shared" ref="J68:J82" si="14">30000/H68</f>
        <v>#DIV/0!</v>
      </c>
      <c r="L68" s="285"/>
      <c r="M68" s="289"/>
      <c r="N68" s="5" t="s">
        <v>18</v>
      </c>
      <c r="O68" s="10"/>
      <c r="P68" s="45"/>
      <c r="Q68" s="88"/>
      <c r="R68" s="75"/>
      <c r="S68" s="13"/>
      <c r="T68" s="19">
        <f t="shared" si="10"/>
        <v>0</v>
      </c>
      <c r="U68" s="23" t="e">
        <f t="shared" si="11"/>
        <v>#DIV/0!</v>
      </c>
      <c r="W68" s="285"/>
      <c r="X68" s="289"/>
      <c r="Y68" s="5" t="s">
        <v>18</v>
      </c>
      <c r="Z68" s="10"/>
      <c r="AA68" s="45"/>
      <c r="AB68" s="88"/>
      <c r="AC68" s="75"/>
      <c r="AD68" s="13"/>
      <c r="AE68" s="19">
        <f t="shared" si="12"/>
        <v>0</v>
      </c>
      <c r="AF68" s="23" t="e">
        <f t="shared" si="13"/>
        <v>#DIV/0!</v>
      </c>
    </row>
    <row r="69" spans="1:32">
      <c r="A69" s="285"/>
      <c r="B69" s="287" t="s">
        <v>84</v>
      </c>
      <c r="C69" s="7" t="s">
        <v>81</v>
      </c>
      <c r="D69" s="8"/>
      <c r="E69" s="7"/>
      <c r="F69" s="86"/>
      <c r="G69" s="73"/>
      <c r="H69" s="11"/>
      <c r="I69" s="17">
        <f t="shared" si="9"/>
        <v>0</v>
      </c>
      <c r="J69" s="21" t="e">
        <f t="shared" si="14"/>
        <v>#DIV/0!</v>
      </c>
      <c r="L69" s="285"/>
      <c r="M69" s="287" t="s">
        <v>84</v>
      </c>
      <c r="N69" s="7" t="s">
        <v>81</v>
      </c>
      <c r="O69" s="8"/>
      <c r="P69" s="7"/>
      <c r="Q69" s="86"/>
      <c r="R69" s="73"/>
      <c r="S69" s="11"/>
      <c r="T69" s="17">
        <f t="shared" si="10"/>
        <v>0</v>
      </c>
      <c r="U69" s="21" t="e">
        <f t="shared" si="11"/>
        <v>#DIV/0!</v>
      </c>
      <c r="W69" s="285"/>
      <c r="X69" s="287" t="s">
        <v>84</v>
      </c>
      <c r="Y69" s="7" t="s">
        <v>81</v>
      </c>
      <c r="Z69" s="8"/>
      <c r="AA69" s="7"/>
      <c r="AB69" s="86"/>
      <c r="AC69" s="73"/>
      <c r="AD69" s="11"/>
      <c r="AE69" s="17">
        <f t="shared" si="12"/>
        <v>0</v>
      </c>
      <c r="AF69" s="21" t="e">
        <f t="shared" si="13"/>
        <v>#DIV/0!</v>
      </c>
    </row>
    <row r="70" spans="1:32">
      <c r="A70" s="285"/>
      <c r="B70" s="288"/>
      <c r="C70" s="4" t="s">
        <v>82</v>
      </c>
      <c r="D70" s="9"/>
      <c r="E70" s="4"/>
      <c r="F70" s="87"/>
      <c r="G70" s="74"/>
      <c r="H70" s="12"/>
      <c r="I70" s="18">
        <f t="shared" si="9"/>
        <v>0</v>
      </c>
      <c r="J70" s="22" t="e">
        <f t="shared" si="14"/>
        <v>#DIV/0!</v>
      </c>
      <c r="L70" s="285"/>
      <c r="M70" s="288"/>
      <c r="N70" s="4" t="s">
        <v>82</v>
      </c>
      <c r="O70" s="9"/>
      <c r="P70" s="4"/>
      <c r="Q70" s="87"/>
      <c r="R70" s="74"/>
      <c r="S70" s="12"/>
      <c r="T70" s="18">
        <f t="shared" si="10"/>
        <v>0</v>
      </c>
      <c r="U70" s="22" t="e">
        <f t="shared" si="11"/>
        <v>#DIV/0!</v>
      </c>
      <c r="W70" s="285"/>
      <c r="X70" s="288"/>
      <c r="Y70" s="4" t="s">
        <v>82</v>
      </c>
      <c r="Z70" s="9"/>
      <c r="AA70" s="4"/>
      <c r="AB70" s="87"/>
      <c r="AC70" s="74"/>
      <c r="AD70" s="12"/>
      <c r="AE70" s="18">
        <f t="shared" si="12"/>
        <v>0</v>
      </c>
      <c r="AF70" s="22" t="e">
        <f t="shared" si="13"/>
        <v>#DIV/0!</v>
      </c>
    </row>
    <row r="71" spans="1:32">
      <c r="A71" s="285"/>
      <c r="B71" s="288"/>
      <c r="C71" s="4" t="s">
        <v>83</v>
      </c>
      <c r="D71" s="9"/>
      <c r="E71" s="4"/>
      <c r="F71" s="87"/>
      <c r="G71" s="74"/>
      <c r="H71" s="12"/>
      <c r="I71" s="18">
        <f t="shared" si="9"/>
        <v>0</v>
      </c>
      <c r="J71" s="22" t="e">
        <f t="shared" si="14"/>
        <v>#DIV/0!</v>
      </c>
      <c r="L71" s="285"/>
      <c r="M71" s="288"/>
      <c r="N71" s="4" t="s">
        <v>83</v>
      </c>
      <c r="O71" s="9"/>
      <c r="P71" s="4"/>
      <c r="Q71" s="87"/>
      <c r="R71" s="74"/>
      <c r="S71" s="12"/>
      <c r="T71" s="18">
        <f t="shared" si="10"/>
        <v>0</v>
      </c>
      <c r="U71" s="22" t="e">
        <f t="shared" si="11"/>
        <v>#DIV/0!</v>
      </c>
      <c r="W71" s="285"/>
      <c r="X71" s="288"/>
      <c r="Y71" s="4" t="s">
        <v>83</v>
      </c>
      <c r="Z71" s="9"/>
      <c r="AA71" s="4"/>
      <c r="AB71" s="87"/>
      <c r="AC71" s="74"/>
      <c r="AD71" s="12"/>
      <c r="AE71" s="18">
        <f t="shared" si="12"/>
        <v>0</v>
      </c>
      <c r="AF71" s="22" t="e">
        <f t="shared" si="13"/>
        <v>#DIV/0!</v>
      </c>
    </row>
    <row r="72" spans="1:32">
      <c r="A72" s="285"/>
      <c r="B72" s="288"/>
      <c r="C72" s="4" t="s">
        <v>16</v>
      </c>
      <c r="D72" s="9"/>
      <c r="E72" s="4"/>
      <c r="F72" s="87"/>
      <c r="G72" s="74"/>
      <c r="H72" s="12"/>
      <c r="I72" s="18">
        <f t="shared" si="9"/>
        <v>0</v>
      </c>
      <c r="J72" s="22" t="e">
        <f t="shared" si="14"/>
        <v>#DIV/0!</v>
      </c>
      <c r="L72" s="285"/>
      <c r="M72" s="288"/>
      <c r="N72" s="4" t="s">
        <v>16</v>
      </c>
      <c r="O72" s="9"/>
      <c r="P72" s="4"/>
      <c r="Q72" s="87"/>
      <c r="R72" s="74"/>
      <c r="S72" s="12"/>
      <c r="T72" s="18">
        <f t="shared" si="10"/>
        <v>0</v>
      </c>
      <c r="U72" s="22" t="e">
        <f t="shared" si="11"/>
        <v>#DIV/0!</v>
      </c>
      <c r="W72" s="285"/>
      <c r="X72" s="288"/>
      <c r="Y72" s="4" t="s">
        <v>16</v>
      </c>
      <c r="Z72" s="9"/>
      <c r="AA72" s="4"/>
      <c r="AB72" s="87"/>
      <c r="AC72" s="74"/>
      <c r="AD72" s="12"/>
      <c r="AE72" s="18">
        <f t="shared" si="12"/>
        <v>0</v>
      </c>
      <c r="AF72" s="22" t="e">
        <f t="shared" si="13"/>
        <v>#DIV/0!</v>
      </c>
    </row>
    <row r="73" spans="1:32">
      <c r="A73" s="285"/>
      <c r="B73" s="288"/>
      <c r="C73" s="4" t="s">
        <v>17</v>
      </c>
      <c r="D73" s="9"/>
      <c r="E73" s="44"/>
      <c r="F73" s="87"/>
      <c r="G73" s="74"/>
      <c r="H73" s="12"/>
      <c r="I73" s="18">
        <f t="shared" si="9"/>
        <v>0</v>
      </c>
      <c r="J73" s="22" t="e">
        <f t="shared" si="14"/>
        <v>#DIV/0!</v>
      </c>
      <c r="L73" s="285"/>
      <c r="M73" s="288"/>
      <c r="N73" s="4" t="s">
        <v>17</v>
      </c>
      <c r="O73" s="9"/>
      <c r="P73" s="44"/>
      <c r="Q73" s="87"/>
      <c r="R73" s="74"/>
      <c r="S73" s="12"/>
      <c r="T73" s="18">
        <f t="shared" si="10"/>
        <v>0</v>
      </c>
      <c r="U73" s="22" t="e">
        <f t="shared" si="11"/>
        <v>#DIV/0!</v>
      </c>
      <c r="W73" s="285"/>
      <c r="X73" s="288"/>
      <c r="Y73" s="4" t="s">
        <v>17</v>
      </c>
      <c r="Z73" s="9"/>
      <c r="AA73" s="44"/>
      <c r="AB73" s="87"/>
      <c r="AC73" s="74"/>
      <c r="AD73" s="12"/>
      <c r="AE73" s="18">
        <f t="shared" si="12"/>
        <v>0</v>
      </c>
      <c r="AF73" s="22" t="e">
        <f t="shared" si="13"/>
        <v>#DIV/0!</v>
      </c>
    </row>
    <row r="74" spans="1:32" ht="15" thickBot="1">
      <c r="A74" s="285"/>
      <c r="B74" s="289"/>
      <c r="C74" s="5" t="s">
        <v>18</v>
      </c>
      <c r="D74" s="10"/>
      <c r="E74" s="45"/>
      <c r="F74" s="88"/>
      <c r="G74" s="75"/>
      <c r="H74" s="13"/>
      <c r="I74" s="19">
        <f t="shared" si="9"/>
        <v>0</v>
      </c>
      <c r="J74" s="23" t="e">
        <f t="shared" si="14"/>
        <v>#DIV/0!</v>
      </c>
      <c r="L74" s="285"/>
      <c r="M74" s="289"/>
      <c r="N74" s="5" t="s">
        <v>18</v>
      </c>
      <c r="O74" s="10"/>
      <c r="P74" s="45"/>
      <c r="Q74" s="88"/>
      <c r="R74" s="75"/>
      <c r="S74" s="13"/>
      <c r="T74" s="19">
        <f t="shared" si="10"/>
        <v>0</v>
      </c>
      <c r="U74" s="23" t="e">
        <f t="shared" si="11"/>
        <v>#DIV/0!</v>
      </c>
      <c r="W74" s="285"/>
      <c r="X74" s="289"/>
      <c r="Y74" s="5" t="s">
        <v>18</v>
      </c>
      <c r="Z74" s="10"/>
      <c r="AA74" s="45"/>
      <c r="AB74" s="88"/>
      <c r="AC74" s="75"/>
      <c r="AD74" s="13"/>
      <c r="AE74" s="19">
        <f t="shared" si="12"/>
        <v>0</v>
      </c>
      <c r="AF74" s="23" t="e">
        <f t="shared" si="13"/>
        <v>#DIV/0!</v>
      </c>
    </row>
    <row r="75" spans="1:32">
      <c r="A75" s="285"/>
      <c r="B75" s="287" t="s">
        <v>85</v>
      </c>
      <c r="C75" s="7" t="s">
        <v>19</v>
      </c>
      <c r="D75" s="8"/>
      <c r="E75" s="43"/>
      <c r="F75" s="89"/>
      <c r="G75" s="76"/>
      <c r="H75" s="11"/>
      <c r="I75" s="17">
        <f t="shared" si="9"/>
        <v>0</v>
      </c>
      <c r="J75" s="21" t="e">
        <f t="shared" si="14"/>
        <v>#DIV/0!</v>
      </c>
      <c r="L75" s="285"/>
      <c r="M75" s="287" t="s">
        <v>85</v>
      </c>
      <c r="N75" s="7" t="s">
        <v>19</v>
      </c>
      <c r="O75" s="8"/>
      <c r="P75" s="43"/>
      <c r="Q75" s="89"/>
      <c r="R75" s="76"/>
      <c r="S75" s="11"/>
      <c r="T75" s="17">
        <f t="shared" si="10"/>
        <v>0</v>
      </c>
      <c r="U75" s="21" t="e">
        <f t="shared" si="11"/>
        <v>#DIV/0!</v>
      </c>
      <c r="W75" s="285"/>
      <c r="X75" s="287" t="s">
        <v>85</v>
      </c>
      <c r="Y75" s="7" t="s">
        <v>19</v>
      </c>
      <c r="Z75" s="8"/>
      <c r="AA75" s="43"/>
      <c r="AB75" s="89"/>
      <c r="AC75" s="76"/>
      <c r="AD75" s="11"/>
      <c r="AE75" s="17">
        <f t="shared" si="12"/>
        <v>0</v>
      </c>
      <c r="AF75" s="21" t="e">
        <f t="shared" si="13"/>
        <v>#DIV/0!</v>
      </c>
    </row>
    <row r="76" spans="1:32">
      <c r="A76" s="285"/>
      <c r="B76" s="288"/>
      <c r="C76" s="4" t="s">
        <v>20</v>
      </c>
      <c r="D76" s="9"/>
      <c r="E76" s="44"/>
      <c r="F76" s="90"/>
      <c r="G76" s="77"/>
      <c r="H76" s="12"/>
      <c r="I76" s="18">
        <f t="shared" si="9"/>
        <v>0</v>
      </c>
      <c r="J76" s="22" t="e">
        <f t="shared" si="14"/>
        <v>#DIV/0!</v>
      </c>
      <c r="L76" s="285"/>
      <c r="M76" s="288"/>
      <c r="N76" s="4" t="s">
        <v>20</v>
      </c>
      <c r="O76" s="9"/>
      <c r="P76" s="44"/>
      <c r="Q76" s="90"/>
      <c r="R76" s="77"/>
      <c r="S76" s="12"/>
      <c r="T76" s="18">
        <f t="shared" si="10"/>
        <v>0</v>
      </c>
      <c r="U76" s="22" t="e">
        <f t="shared" si="11"/>
        <v>#DIV/0!</v>
      </c>
      <c r="W76" s="285"/>
      <c r="X76" s="288"/>
      <c r="Y76" s="4" t="s">
        <v>20</v>
      </c>
      <c r="Z76" s="9"/>
      <c r="AA76" s="44"/>
      <c r="AB76" s="90"/>
      <c r="AC76" s="77"/>
      <c r="AD76" s="12"/>
      <c r="AE76" s="18">
        <f t="shared" si="12"/>
        <v>0</v>
      </c>
      <c r="AF76" s="22" t="e">
        <f t="shared" si="13"/>
        <v>#DIV/0!</v>
      </c>
    </row>
    <row r="77" spans="1:32">
      <c r="A77" s="285"/>
      <c r="B77" s="288"/>
      <c r="C77" s="4" t="s">
        <v>21</v>
      </c>
      <c r="D77" s="9"/>
      <c r="E77" s="44"/>
      <c r="F77" s="90"/>
      <c r="G77" s="72"/>
      <c r="H77" s="12"/>
      <c r="I77" s="18">
        <f t="shared" si="9"/>
        <v>0</v>
      </c>
      <c r="J77" s="22" t="e">
        <f t="shared" si="14"/>
        <v>#DIV/0!</v>
      </c>
      <c r="L77" s="285"/>
      <c r="M77" s="288"/>
      <c r="N77" s="4" t="s">
        <v>21</v>
      </c>
      <c r="O77" s="9"/>
      <c r="P77" s="44"/>
      <c r="Q77" s="90"/>
      <c r="R77" s="72"/>
      <c r="S77" s="12"/>
      <c r="T77" s="18">
        <f t="shared" si="10"/>
        <v>0</v>
      </c>
      <c r="U77" s="22" t="e">
        <f t="shared" si="11"/>
        <v>#DIV/0!</v>
      </c>
      <c r="W77" s="285"/>
      <c r="X77" s="288"/>
      <c r="Y77" s="4" t="s">
        <v>21</v>
      </c>
      <c r="Z77" s="9"/>
      <c r="AA77" s="44"/>
      <c r="AB77" s="90"/>
      <c r="AC77" s="72"/>
      <c r="AD77" s="12"/>
      <c r="AE77" s="18">
        <f t="shared" si="12"/>
        <v>0</v>
      </c>
      <c r="AF77" s="22" t="e">
        <f t="shared" si="13"/>
        <v>#DIV/0!</v>
      </c>
    </row>
    <row r="78" spans="1:32" ht="15" thickBot="1">
      <c r="A78" s="285"/>
      <c r="B78" s="289"/>
      <c r="C78" s="5" t="s">
        <v>22</v>
      </c>
      <c r="D78" s="10"/>
      <c r="E78" s="45"/>
      <c r="F78" s="91"/>
      <c r="G78" s="78"/>
      <c r="H78" s="13"/>
      <c r="I78" s="19">
        <f t="shared" si="9"/>
        <v>0</v>
      </c>
      <c r="J78" s="23" t="e">
        <f t="shared" si="14"/>
        <v>#DIV/0!</v>
      </c>
      <c r="L78" s="285"/>
      <c r="M78" s="289"/>
      <c r="N78" s="5" t="s">
        <v>22</v>
      </c>
      <c r="O78" s="10"/>
      <c r="P78" s="45"/>
      <c r="Q78" s="91"/>
      <c r="R78" s="78"/>
      <c r="S78" s="13"/>
      <c r="T78" s="19">
        <f t="shared" si="10"/>
        <v>0</v>
      </c>
      <c r="U78" s="23" t="e">
        <f t="shared" si="11"/>
        <v>#DIV/0!</v>
      </c>
      <c r="W78" s="285"/>
      <c r="X78" s="289"/>
      <c r="Y78" s="5" t="s">
        <v>22</v>
      </c>
      <c r="Z78" s="10"/>
      <c r="AA78" s="45"/>
      <c r="AB78" s="91"/>
      <c r="AC78" s="78"/>
      <c r="AD78" s="13"/>
      <c r="AE78" s="19">
        <f t="shared" si="12"/>
        <v>0</v>
      </c>
      <c r="AF78" s="23" t="e">
        <f t="shared" si="13"/>
        <v>#DIV/0!</v>
      </c>
    </row>
    <row r="79" spans="1:32">
      <c r="A79" s="285"/>
      <c r="B79" s="287" t="s">
        <v>86</v>
      </c>
      <c r="C79" s="7" t="s">
        <v>19</v>
      </c>
      <c r="D79" s="8"/>
      <c r="E79" s="43"/>
      <c r="F79" s="89"/>
      <c r="G79" s="76"/>
      <c r="H79" s="11"/>
      <c r="I79" s="17">
        <f t="shared" si="9"/>
        <v>0</v>
      </c>
      <c r="J79" s="21" t="e">
        <f t="shared" si="14"/>
        <v>#DIV/0!</v>
      </c>
      <c r="L79" s="285"/>
      <c r="M79" s="287" t="s">
        <v>86</v>
      </c>
      <c r="N79" s="7" t="s">
        <v>19</v>
      </c>
      <c r="O79" s="8"/>
      <c r="P79" s="43"/>
      <c r="Q79" s="89"/>
      <c r="R79" s="76"/>
      <c r="S79" s="11"/>
      <c r="T79" s="17">
        <f t="shared" si="10"/>
        <v>0</v>
      </c>
      <c r="U79" s="21" t="e">
        <f t="shared" si="11"/>
        <v>#DIV/0!</v>
      </c>
      <c r="W79" s="285"/>
      <c r="X79" s="287" t="s">
        <v>86</v>
      </c>
      <c r="Y79" s="7" t="s">
        <v>19</v>
      </c>
      <c r="Z79" s="8"/>
      <c r="AA79" s="43"/>
      <c r="AB79" s="89"/>
      <c r="AC79" s="76"/>
      <c r="AD79" s="11"/>
      <c r="AE79" s="17">
        <f t="shared" si="12"/>
        <v>0</v>
      </c>
      <c r="AF79" s="21" t="e">
        <f t="shared" si="13"/>
        <v>#DIV/0!</v>
      </c>
    </row>
    <row r="80" spans="1:32">
      <c r="A80" s="285"/>
      <c r="B80" s="288"/>
      <c r="C80" s="4" t="s">
        <v>20</v>
      </c>
      <c r="D80" s="9"/>
      <c r="E80" s="44"/>
      <c r="F80" s="90"/>
      <c r="G80" s="77"/>
      <c r="H80" s="12"/>
      <c r="I80" s="18">
        <f t="shared" si="9"/>
        <v>0</v>
      </c>
      <c r="J80" s="22" t="e">
        <f t="shared" si="14"/>
        <v>#DIV/0!</v>
      </c>
      <c r="L80" s="285"/>
      <c r="M80" s="288"/>
      <c r="N80" s="4" t="s">
        <v>20</v>
      </c>
      <c r="O80" s="9"/>
      <c r="P80" s="44"/>
      <c r="Q80" s="90"/>
      <c r="R80" s="77"/>
      <c r="S80" s="12"/>
      <c r="T80" s="18">
        <f t="shared" si="10"/>
        <v>0</v>
      </c>
      <c r="U80" s="22" t="e">
        <f t="shared" si="11"/>
        <v>#DIV/0!</v>
      </c>
      <c r="W80" s="285"/>
      <c r="X80" s="288"/>
      <c r="Y80" s="4" t="s">
        <v>20</v>
      </c>
      <c r="Z80" s="9"/>
      <c r="AA80" s="44"/>
      <c r="AB80" s="90"/>
      <c r="AC80" s="77"/>
      <c r="AD80" s="12"/>
      <c r="AE80" s="18">
        <f t="shared" si="12"/>
        <v>0</v>
      </c>
      <c r="AF80" s="22" t="e">
        <f t="shared" si="13"/>
        <v>#DIV/0!</v>
      </c>
    </row>
    <row r="81" spans="1:32">
      <c r="A81" s="285"/>
      <c r="B81" s="288"/>
      <c r="C81" s="4" t="s">
        <v>21</v>
      </c>
      <c r="D81" s="9"/>
      <c r="E81" s="44"/>
      <c r="F81" s="90"/>
      <c r="G81" s="77"/>
      <c r="H81" s="12"/>
      <c r="I81" s="18">
        <f t="shared" si="9"/>
        <v>0</v>
      </c>
      <c r="J81" s="22" t="e">
        <f t="shared" si="14"/>
        <v>#DIV/0!</v>
      </c>
      <c r="L81" s="285"/>
      <c r="M81" s="288"/>
      <c r="N81" s="4" t="s">
        <v>21</v>
      </c>
      <c r="O81" s="9"/>
      <c r="P81" s="44"/>
      <c r="Q81" s="90"/>
      <c r="R81" s="77"/>
      <c r="S81" s="12"/>
      <c r="T81" s="18">
        <f t="shared" si="10"/>
        <v>0</v>
      </c>
      <c r="U81" s="22" t="e">
        <f t="shared" si="11"/>
        <v>#DIV/0!</v>
      </c>
      <c r="W81" s="285"/>
      <c r="X81" s="288"/>
      <c r="Y81" s="4" t="s">
        <v>21</v>
      </c>
      <c r="Z81" s="9"/>
      <c r="AA81" s="44"/>
      <c r="AB81" s="90"/>
      <c r="AC81" s="77"/>
      <c r="AD81" s="12"/>
      <c r="AE81" s="18">
        <f t="shared" si="12"/>
        <v>0</v>
      </c>
      <c r="AF81" s="22" t="e">
        <f t="shared" si="13"/>
        <v>#DIV/0!</v>
      </c>
    </row>
    <row r="82" spans="1:32" ht="15" thickBot="1">
      <c r="A82" s="286"/>
      <c r="B82" s="289"/>
      <c r="C82" s="5" t="s">
        <v>22</v>
      </c>
      <c r="D82" s="10"/>
      <c r="E82" s="45"/>
      <c r="F82" s="91"/>
      <c r="G82" s="78"/>
      <c r="H82" s="13"/>
      <c r="I82" s="19">
        <f t="shared" si="9"/>
        <v>0</v>
      </c>
      <c r="J82" s="23" t="e">
        <f t="shared" si="14"/>
        <v>#DIV/0!</v>
      </c>
      <c r="L82" s="286"/>
      <c r="M82" s="289"/>
      <c r="N82" s="5" t="s">
        <v>22</v>
      </c>
      <c r="O82" s="10"/>
      <c r="P82" s="45"/>
      <c r="Q82" s="91"/>
      <c r="R82" s="78"/>
      <c r="S82" s="13"/>
      <c r="T82" s="19">
        <f t="shared" si="10"/>
        <v>0</v>
      </c>
      <c r="U82" s="23" t="e">
        <f t="shared" si="11"/>
        <v>#DIV/0!</v>
      </c>
      <c r="W82" s="286"/>
      <c r="X82" s="289"/>
      <c r="Y82" s="5" t="s">
        <v>22</v>
      </c>
      <c r="Z82" s="10"/>
      <c r="AA82" s="45"/>
      <c r="AB82" s="91"/>
      <c r="AC82" s="78"/>
      <c r="AD82" s="13"/>
      <c r="AE82" s="19">
        <f t="shared" si="12"/>
        <v>0</v>
      </c>
      <c r="AF82" s="23" t="e">
        <f t="shared" si="13"/>
        <v>#DIV/0!</v>
      </c>
    </row>
  </sheetData>
  <mergeCells count="60">
    <mergeCell ref="W43:W62"/>
    <mergeCell ref="X43:X48"/>
    <mergeCell ref="X49:X54"/>
    <mergeCell ref="X55:X58"/>
    <mergeCell ref="X59:X62"/>
    <mergeCell ref="W63:W82"/>
    <mergeCell ref="X63:X68"/>
    <mergeCell ref="X69:X74"/>
    <mergeCell ref="X75:X78"/>
    <mergeCell ref="X79:X82"/>
    <mergeCell ref="W3:W22"/>
    <mergeCell ref="X3:X8"/>
    <mergeCell ref="X9:X14"/>
    <mergeCell ref="X15:X18"/>
    <mergeCell ref="X19:X22"/>
    <mergeCell ref="W23:W42"/>
    <mergeCell ref="X23:X28"/>
    <mergeCell ref="X29:X34"/>
    <mergeCell ref="X35:X38"/>
    <mergeCell ref="X39:X42"/>
    <mergeCell ref="L43:L62"/>
    <mergeCell ref="M43:M48"/>
    <mergeCell ref="M49:M54"/>
    <mergeCell ref="M55:M58"/>
    <mergeCell ref="M59:M62"/>
    <mergeCell ref="L63:L82"/>
    <mergeCell ref="M63:M68"/>
    <mergeCell ref="M69:M74"/>
    <mergeCell ref="M75:M78"/>
    <mergeCell ref="M79:M82"/>
    <mergeCell ref="L3:L22"/>
    <mergeCell ref="M3:M8"/>
    <mergeCell ref="M9:M14"/>
    <mergeCell ref="M15:M18"/>
    <mergeCell ref="M19:M22"/>
    <mergeCell ref="L23:L42"/>
    <mergeCell ref="M23:M28"/>
    <mergeCell ref="M29:M34"/>
    <mergeCell ref="M35:M38"/>
    <mergeCell ref="M39:M42"/>
    <mergeCell ref="A43:A62"/>
    <mergeCell ref="B43:B48"/>
    <mergeCell ref="B49:B54"/>
    <mergeCell ref="B55:B58"/>
    <mergeCell ref="B59:B62"/>
    <mergeCell ref="A63:A82"/>
    <mergeCell ref="B63:B68"/>
    <mergeCell ref="B69:B74"/>
    <mergeCell ref="B75:B78"/>
    <mergeCell ref="B79:B82"/>
    <mergeCell ref="A3:A22"/>
    <mergeCell ref="B3:B8"/>
    <mergeCell ref="B15:B18"/>
    <mergeCell ref="B19:B22"/>
    <mergeCell ref="B9:B14"/>
    <mergeCell ref="A23:A42"/>
    <mergeCell ref="B23:B28"/>
    <mergeCell ref="B29:B34"/>
    <mergeCell ref="B35:B38"/>
    <mergeCell ref="B39:B4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3" workbookViewId="0">
      <selection activeCell="C29" sqref="C29"/>
    </sheetView>
  </sheetViews>
  <sheetFormatPr baseColWidth="10" defaultColWidth="8.6640625" defaultRowHeight="14" x14ac:dyDescent="0"/>
  <cols>
    <col min="1" max="1" width="11.1640625" bestFit="1" customWidth="1"/>
    <col min="2" max="2" width="11.5" bestFit="1" customWidth="1"/>
    <col min="3" max="3" width="15.83203125" bestFit="1" customWidth="1"/>
    <col min="4" max="7" width="8.5" customWidth="1"/>
    <col min="8" max="8" width="12.83203125" customWidth="1"/>
    <col min="9" max="9" width="8.5" customWidth="1"/>
    <col min="10" max="10" width="7.6640625" bestFit="1" customWidth="1"/>
  </cols>
  <sheetData>
    <row r="1" spans="1:10" ht="15" thickBot="1"/>
    <row r="2" spans="1:10" ht="29" thickBot="1">
      <c r="A2" s="24" t="s">
        <v>4</v>
      </c>
      <c r="B2" s="6" t="s">
        <v>9</v>
      </c>
      <c r="C2" s="3" t="s">
        <v>8</v>
      </c>
      <c r="D2" s="2" t="s">
        <v>5</v>
      </c>
      <c r="E2" s="3" t="s">
        <v>23</v>
      </c>
      <c r="F2" s="3" t="s">
        <v>77</v>
      </c>
      <c r="G2" s="3" t="s">
        <v>78</v>
      </c>
      <c r="H2" s="3" t="s">
        <v>6</v>
      </c>
      <c r="I2" s="16" t="s">
        <v>32</v>
      </c>
      <c r="J2" s="71" t="s">
        <v>7</v>
      </c>
    </row>
    <row r="3" spans="1:10">
      <c r="A3" s="284" t="s">
        <v>96</v>
      </c>
      <c r="B3" s="287" t="s">
        <v>10</v>
      </c>
      <c r="C3" s="7" t="s">
        <v>81</v>
      </c>
      <c r="D3" s="8">
        <v>532</v>
      </c>
      <c r="E3" s="7"/>
      <c r="F3" s="7"/>
      <c r="G3" s="7"/>
      <c r="H3" s="51">
        <v>28394</v>
      </c>
      <c r="I3" s="106">
        <f>-H3/2</f>
        <v>-14197</v>
      </c>
      <c r="J3" s="109">
        <f>30000/H3</f>
        <v>1.0565612453335211</v>
      </c>
    </row>
    <row r="4" spans="1:10">
      <c r="A4" s="285"/>
      <c r="B4" s="288"/>
      <c r="C4" s="4" t="s">
        <v>82</v>
      </c>
      <c r="D4" s="9">
        <v>526</v>
      </c>
      <c r="E4" s="4"/>
      <c r="F4" s="4"/>
      <c r="G4" s="4"/>
      <c r="H4" s="52">
        <v>13656</v>
      </c>
      <c r="I4" s="107">
        <f t="shared" ref="I4:I12" si="0">-H4/2</f>
        <v>-6828</v>
      </c>
      <c r="J4" s="110">
        <f t="shared" ref="J4:J12" si="1">30000/H4</f>
        <v>2.1968365553602811</v>
      </c>
    </row>
    <row r="5" spans="1:10">
      <c r="A5" s="285"/>
      <c r="B5" s="288"/>
      <c r="C5" s="4" t="s">
        <v>83</v>
      </c>
      <c r="D5" s="9">
        <v>677</v>
      </c>
      <c r="E5" s="4" t="s">
        <v>24</v>
      </c>
      <c r="F5" s="4"/>
      <c r="G5" s="4"/>
      <c r="H5" s="52">
        <v>22373</v>
      </c>
      <c r="I5" s="107">
        <f t="shared" si="0"/>
        <v>-11186.5</v>
      </c>
      <c r="J5" s="110">
        <f t="shared" si="1"/>
        <v>1.3409019800652573</v>
      </c>
    </row>
    <row r="6" spans="1:10">
      <c r="A6" s="285"/>
      <c r="B6" s="288"/>
      <c r="C6" s="4" t="s">
        <v>16</v>
      </c>
      <c r="D6" s="9">
        <v>529</v>
      </c>
      <c r="E6" s="4"/>
      <c r="F6" s="4"/>
      <c r="G6" s="4"/>
      <c r="H6" s="52">
        <v>26084</v>
      </c>
      <c r="I6" s="107">
        <f t="shared" si="0"/>
        <v>-13042</v>
      </c>
      <c r="J6" s="110">
        <f t="shared" si="1"/>
        <v>1.1501303481061187</v>
      </c>
    </row>
    <row r="7" spans="1:10">
      <c r="A7" s="285"/>
      <c r="B7" s="288"/>
      <c r="C7" s="4" t="s">
        <v>17</v>
      </c>
      <c r="D7" s="9">
        <v>531</v>
      </c>
      <c r="E7" s="4"/>
      <c r="F7" s="4"/>
      <c r="G7" s="4"/>
      <c r="H7" s="52">
        <v>26758</v>
      </c>
      <c r="I7" s="107">
        <f t="shared" si="0"/>
        <v>-13379</v>
      </c>
      <c r="J7" s="110">
        <f t="shared" si="1"/>
        <v>1.1211600269078406</v>
      </c>
    </row>
    <row r="8" spans="1:10" ht="15" thickBot="1">
      <c r="A8" s="285"/>
      <c r="B8" s="289"/>
      <c r="C8" s="5" t="s">
        <v>18</v>
      </c>
      <c r="D8" s="10">
        <v>452</v>
      </c>
      <c r="E8" s="56"/>
      <c r="F8" s="5"/>
      <c r="G8" s="5"/>
      <c r="H8" s="53">
        <v>21605</v>
      </c>
      <c r="I8" s="108">
        <f t="shared" si="0"/>
        <v>-10802.5</v>
      </c>
      <c r="J8" s="111">
        <f t="shared" si="1"/>
        <v>1.388567461235825</v>
      </c>
    </row>
    <row r="9" spans="1:10">
      <c r="A9" s="285"/>
      <c r="B9" s="287" t="s">
        <v>100</v>
      </c>
      <c r="C9" s="7" t="s">
        <v>19</v>
      </c>
      <c r="D9" s="8">
        <v>528</v>
      </c>
      <c r="E9" s="43"/>
      <c r="F9" s="124"/>
      <c r="G9" s="43"/>
      <c r="H9" s="51">
        <v>28739</v>
      </c>
      <c r="I9" s="106">
        <f t="shared" si="0"/>
        <v>-14369.5</v>
      </c>
      <c r="J9" s="109">
        <f t="shared" si="1"/>
        <v>1.0438776575385365</v>
      </c>
    </row>
    <row r="10" spans="1:10">
      <c r="A10" s="285"/>
      <c r="B10" s="288"/>
      <c r="C10" s="4" t="s">
        <v>20</v>
      </c>
      <c r="D10" s="9">
        <v>530</v>
      </c>
      <c r="E10" s="44"/>
      <c r="F10" s="125"/>
      <c r="G10" s="44"/>
      <c r="H10" s="52">
        <v>27638</v>
      </c>
      <c r="I10" s="107">
        <f t="shared" si="0"/>
        <v>-13819</v>
      </c>
      <c r="J10" s="110">
        <f t="shared" si="1"/>
        <v>1.0854620450104928</v>
      </c>
    </row>
    <row r="11" spans="1:10">
      <c r="A11" s="285"/>
      <c r="B11" s="288"/>
      <c r="C11" s="4" t="s">
        <v>21</v>
      </c>
      <c r="D11" s="9">
        <v>533</v>
      </c>
      <c r="E11" s="44"/>
      <c r="F11" s="125"/>
      <c r="G11" s="44"/>
      <c r="H11" s="52">
        <v>20775</v>
      </c>
      <c r="I11" s="107">
        <f t="shared" si="0"/>
        <v>-10387.5</v>
      </c>
      <c r="J11" s="110">
        <f t="shared" si="1"/>
        <v>1.4440433212996391</v>
      </c>
    </row>
    <row r="12" spans="1:10" ht="15" thickBot="1">
      <c r="A12" s="286"/>
      <c r="B12" s="289"/>
      <c r="C12" s="5" t="s">
        <v>22</v>
      </c>
      <c r="D12" s="10">
        <v>527</v>
      </c>
      <c r="E12" s="45"/>
      <c r="F12" s="126"/>
      <c r="G12" s="45"/>
      <c r="H12" s="53">
        <v>30590</v>
      </c>
      <c r="I12" s="108">
        <f t="shared" si="0"/>
        <v>-15295</v>
      </c>
      <c r="J12" s="111">
        <f t="shared" si="1"/>
        <v>0.98071265119320039</v>
      </c>
    </row>
    <row r="13" spans="1:10" ht="15" thickBot="1"/>
    <row r="14" spans="1:10">
      <c r="A14" s="284" t="s">
        <v>97</v>
      </c>
      <c r="B14" s="287" t="s">
        <v>10</v>
      </c>
      <c r="C14" s="7" t="s">
        <v>81</v>
      </c>
      <c r="D14" s="8"/>
      <c r="E14" s="7"/>
      <c r="F14" s="7"/>
      <c r="G14" s="7"/>
      <c r="H14" s="51"/>
      <c r="I14" s="106">
        <f>-H14/2</f>
        <v>0</v>
      </c>
      <c r="J14" s="109" t="e">
        <f>30000/H14</f>
        <v>#DIV/0!</v>
      </c>
    </row>
    <row r="15" spans="1:10">
      <c r="A15" s="285"/>
      <c r="B15" s="288"/>
      <c r="C15" s="4" t="s">
        <v>82</v>
      </c>
      <c r="D15" s="9"/>
      <c r="E15" s="4"/>
      <c r="F15" s="4"/>
      <c r="G15" s="4"/>
      <c r="H15" s="52"/>
      <c r="I15" s="107">
        <f t="shared" ref="I15:I23" si="2">-H15/2</f>
        <v>0</v>
      </c>
      <c r="J15" s="110" t="e">
        <f t="shared" ref="J15:J23" si="3">30000/H15</f>
        <v>#DIV/0!</v>
      </c>
    </row>
    <row r="16" spans="1:10">
      <c r="A16" s="285"/>
      <c r="B16" s="288"/>
      <c r="C16" s="4" t="s">
        <v>83</v>
      </c>
      <c r="D16" s="9"/>
      <c r="E16" s="4"/>
      <c r="F16" s="4"/>
      <c r="G16" s="4"/>
      <c r="H16" s="52"/>
      <c r="I16" s="107">
        <f t="shared" si="2"/>
        <v>0</v>
      </c>
      <c r="J16" s="110" t="e">
        <f t="shared" si="3"/>
        <v>#DIV/0!</v>
      </c>
    </row>
    <row r="17" spans="1:10">
      <c r="A17" s="285"/>
      <c r="B17" s="288"/>
      <c r="C17" s="4" t="s">
        <v>16</v>
      </c>
      <c r="D17" s="9"/>
      <c r="E17" s="4"/>
      <c r="F17" s="4"/>
      <c r="G17" s="4"/>
      <c r="H17" s="52"/>
      <c r="I17" s="107">
        <f t="shared" si="2"/>
        <v>0</v>
      </c>
      <c r="J17" s="110" t="e">
        <f t="shared" si="3"/>
        <v>#DIV/0!</v>
      </c>
    </row>
    <row r="18" spans="1:10">
      <c r="A18" s="285"/>
      <c r="B18" s="288"/>
      <c r="C18" s="4" t="s">
        <v>17</v>
      </c>
      <c r="D18" s="9"/>
      <c r="E18" s="4"/>
      <c r="F18" s="4"/>
      <c r="G18" s="4"/>
      <c r="H18" s="52"/>
      <c r="I18" s="107">
        <f t="shared" si="2"/>
        <v>0</v>
      </c>
      <c r="J18" s="110" t="e">
        <f t="shared" si="3"/>
        <v>#DIV/0!</v>
      </c>
    </row>
    <row r="19" spans="1:10" ht="15" thickBot="1">
      <c r="A19" s="285"/>
      <c r="B19" s="289"/>
      <c r="C19" s="5" t="s">
        <v>18</v>
      </c>
      <c r="D19" s="10"/>
      <c r="E19" s="56"/>
      <c r="F19" s="5"/>
      <c r="G19" s="5"/>
      <c r="H19" s="53"/>
      <c r="I19" s="108">
        <f t="shared" si="2"/>
        <v>0</v>
      </c>
      <c r="J19" s="111" t="e">
        <f t="shared" si="3"/>
        <v>#DIV/0!</v>
      </c>
    </row>
    <row r="20" spans="1:10">
      <c r="A20" s="285"/>
      <c r="B20" s="287" t="s">
        <v>100</v>
      </c>
      <c r="C20" s="7" t="s">
        <v>19</v>
      </c>
      <c r="D20" s="8"/>
      <c r="E20" s="43"/>
      <c r="F20" s="124"/>
      <c r="G20" s="43"/>
      <c r="H20" s="51"/>
      <c r="I20" s="106">
        <f t="shared" si="2"/>
        <v>0</v>
      </c>
      <c r="J20" s="109" t="e">
        <f t="shared" si="3"/>
        <v>#DIV/0!</v>
      </c>
    </row>
    <row r="21" spans="1:10">
      <c r="A21" s="285"/>
      <c r="B21" s="288"/>
      <c r="C21" s="4" t="s">
        <v>20</v>
      </c>
      <c r="D21" s="9"/>
      <c r="E21" s="44"/>
      <c r="F21" s="125"/>
      <c r="G21" s="44"/>
      <c r="H21" s="52"/>
      <c r="I21" s="107">
        <f t="shared" si="2"/>
        <v>0</v>
      </c>
      <c r="J21" s="110" t="e">
        <f t="shared" si="3"/>
        <v>#DIV/0!</v>
      </c>
    </row>
    <row r="22" spans="1:10">
      <c r="A22" s="285"/>
      <c r="B22" s="288"/>
      <c r="C22" s="4" t="s">
        <v>21</v>
      </c>
      <c r="D22" s="9"/>
      <c r="E22" s="44"/>
      <c r="F22" s="125"/>
      <c r="G22" s="44"/>
      <c r="H22" s="52"/>
      <c r="I22" s="107">
        <f t="shared" si="2"/>
        <v>0</v>
      </c>
      <c r="J22" s="110" t="e">
        <f t="shared" si="3"/>
        <v>#DIV/0!</v>
      </c>
    </row>
    <row r="23" spans="1:10" ht="15" thickBot="1">
      <c r="A23" s="286"/>
      <c r="B23" s="289"/>
      <c r="C23" s="5" t="s">
        <v>22</v>
      </c>
      <c r="D23" s="10"/>
      <c r="E23" s="45"/>
      <c r="F23" s="126"/>
      <c r="G23" s="45"/>
      <c r="H23" s="53"/>
      <c r="I23" s="108">
        <f t="shared" si="2"/>
        <v>0</v>
      </c>
      <c r="J23" s="111" t="e">
        <f t="shared" si="3"/>
        <v>#DIV/0!</v>
      </c>
    </row>
    <row r="24" spans="1:10" ht="15" thickBot="1"/>
    <row r="25" spans="1:10">
      <c r="A25" s="284" t="s">
        <v>106</v>
      </c>
      <c r="B25" s="287" t="s">
        <v>10</v>
      </c>
      <c r="C25" s="7" t="s">
        <v>81</v>
      </c>
      <c r="D25" s="8"/>
      <c r="E25" s="7"/>
      <c r="F25" s="7"/>
      <c r="G25" s="7"/>
      <c r="H25" s="51"/>
      <c r="I25" s="106">
        <f>-H25/2</f>
        <v>0</v>
      </c>
      <c r="J25" s="109" t="e">
        <f>30000/H25</f>
        <v>#DIV/0!</v>
      </c>
    </row>
    <row r="26" spans="1:10">
      <c r="A26" s="285"/>
      <c r="B26" s="288"/>
      <c r="C26" s="4" t="s">
        <v>82</v>
      </c>
      <c r="D26" s="9"/>
      <c r="E26" s="4"/>
      <c r="F26" s="4"/>
      <c r="G26" s="4"/>
      <c r="H26" s="52"/>
      <c r="I26" s="107">
        <f t="shared" ref="I26:I34" si="4">-H26/2</f>
        <v>0</v>
      </c>
      <c r="J26" s="110" t="e">
        <f t="shared" ref="J26:J34" si="5">30000/H26</f>
        <v>#DIV/0!</v>
      </c>
    </row>
    <row r="27" spans="1:10">
      <c r="A27" s="285"/>
      <c r="B27" s="288"/>
      <c r="C27" s="4" t="s">
        <v>83</v>
      </c>
      <c r="D27" s="9"/>
      <c r="E27" s="4"/>
      <c r="F27" s="4"/>
      <c r="G27" s="4"/>
      <c r="H27" s="52"/>
      <c r="I27" s="107">
        <f t="shared" si="4"/>
        <v>0</v>
      </c>
      <c r="J27" s="110" t="e">
        <f t="shared" si="5"/>
        <v>#DIV/0!</v>
      </c>
    </row>
    <row r="28" spans="1:10">
      <c r="A28" s="285"/>
      <c r="B28" s="288"/>
      <c r="C28" s="4" t="s">
        <v>16</v>
      </c>
      <c r="D28" s="9"/>
      <c r="E28" s="4"/>
      <c r="F28" s="4"/>
      <c r="G28" s="4"/>
      <c r="H28" s="52"/>
      <c r="I28" s="107">
        <f t="shared" si="4"/>
        <v>0</v>
      </c>
      <c r="J28" s="110" t="e">
        <f t="shared" si="5"/>
        <v>#DIV/0!</v>
      </c>
    </row>
    <row r="29" spans="1:10">
      <c r="A29" s="285"/>
      <c r="B29" s="288"/>
      <c r="C29" s="4" t="s">
        <v>17</v>
      </c>
      <c r="D29" s="9"/>
      <c r="E29" s="4"/>
      <c r="F29" s="4"/>
      <c r="G29" s="4"/>
      <c r="H29" s="52"/>
      <c r="I29" s="107">
        <f t="shared" si="4"/>
        <v>0</v>
      </c>
      <c r="J29" s="110" t="e">
        <f t="shared" si="5"/>
        <v>#DIV/0!</v>
      </c>
    </row>
    <row r="30" spans="1:10" ht="15" thickBot="1">
      <c r="A30" s="285"/>
      <c r="B30" s="289"/>
      <c r="C30" s="5" t="s">
        <v>18</v>
      </c>
      <c r="D30" s="10"/>
      <c r="E30" s="56"/>
      <c r="F30" s="5"/>
      <c r="G30" s="5"/>
      <c r="H30" s="53"/>
      <c r="I30" s="108">
        <f t="shared" si="4"/>
        <v>0</v>
      </c>
      <c r="J30" s="111" t="e">
        <f t="shared" si="5"/>
        <v>#DIV/0!</v>
      </c>
    </row>
    <row r="31" spans="1:10">
      <c r="A31" s="285"/>
      <c r="B31" s="287" t="s">
        <v>100</v>
      </c>
      <c r="C31" s="7" t="s">
        <v>19</v>
      </c>
      <c r="D31" s="8"/>
      <c r="E31" s="43"/>
      <c r="F31" s="124"/>
      <c r="G31" s="43"/>
      <c r="H31" s="51"/>
      <c r="I31" s="106">
        <f t="shared" si="4"/>
        <v>0</v>
      </c>
      <c r="J31" s="109" t="e">
        <f t="shared" si="5"/>
        <v>#DIV/0!</v>
      </c>
    </row>
    <row r="32" spans="1:10">
      <c r="A32" s="285"/>
      <c r="B32" s="288"/>
      <c r="C32" s="4" t="s">
        <v>20</v>
      </c>
      <c r="D32" s="9"/>
      <c r="E32" s="44"/>
      <c r="F32" s="125"/>
      <c r="G32" s="44"/>
      <c r="H32" s="52"/>
      <c r="I32" s="107">
        <f t="shared" si="4"/>
        <v>0</v>
      </c>
      <c r="J32" s="110" t="e">
        <f t="shared" si="5"/>
        <v>#DIV/0!</v>
      </c>
    </row>
    <row r="33" spans="1:10">
      <c r="A33" s="285"/>
      <c r="B33" s="288"/>
      <c r="C33" s="4" t="s">
        <v>21</v>
      </c>
      <c r="D33" s="9"/>
      <c r="E33" s="44"/>
      <c r="F33" s="125"/>
      <c r="G33" s="44"/>
      <c r="H33" s="52"/>
      <c r="I33" s="107">
        <f t="shared" si="4"/>
        <v>0</v>
      </c>
      <c r="J33" s="110" t="e">
        <f t="shared" si="5"/>
        <v>#DIV/0!</v>
      </c>
    </row>
    <row r="34" spans="1:10" ht="15" thickBot="1">
      <c r="A34" s="286"/>
      <c r="B34" s="289"/>
      <c r="C34" s="5" t="s">
        <v>22</v>
      </c>
      <c r="D34" s="10"/>
      <c r="E34" s="45"/>
      <c r="F34" s="126"/>
      <c r="G34" s="45"/>
      <c r="H34" s="53"/>
      <c r="I34" s="108">
        <f t="shared" si="4"/>
        <v>0</v>
      </c>
      <c r="J34" s="111" t="e">
        <f t="shared" si="5"/>
        <v>#DIV/0!</v>
      </c>
    </row>
    <row r="35" spans="1:10">
      <c r="A35" s="284" t="s">
        <v>98</v>
      </c>
      <c r="B35" s="287" t="s">
        <v>10</v>
      </c>
      <c r="C35" s="7" t="s">
        <v>81</v>
      </c>
      <c r="D35" s="8"/>
      <c r="E35" s="7"/>
      <c r="F35" s="7"/>
      <c r="G35" s="7"/>
      <c r="H35" s="51"/>
      <c r="I35" s="106">
        <f>-H35/2</f>
        <v>0</v>
      </c>
      <c r="J35" s="109" t="e">
        <f>30000/H35</f>
        <v>#DIV/0!</v>
      </c>
    </row>
    <row r="36" spans="1:10">
      <c r="A36" s="285"/>
      <c r="B36" s="288"/>
      <c r="C36" s="4" t="s">
        <v>82</v>
      </c>
      <c r="D36" s="9"/>
      <c r="E36" s="4"/>
      <c r="F36" s="4"/>
      <c r="G36" s="4"/>
      <c r="H36" s="52"/>
      <c r="I36" s="107">
        <f t="shared" ref="I36:I44" si="6">-H36/2</f>
        <v>0</v>
      </c>
      <c r="J36" s="110" t="e">
        <f t="shared" ref="J36:J44" si="7">30000/H36</f>
        <v>#DIV/0!</v>
      </c>
    </row>
    <row r="37" spans="1:10">
      <c r="A37" s="285"/>
      <c r="B37" s="288"/>
      <c r="C37" s="4" t="s">
        <v>83</v>
      </c>
      <c r="D37" s="9"/>
      <c r="E37" s="4"/>
      <c r="F37" s="4"/>
      <c r="G37" s="4"/>
      <c r="H37" s="52"/>
      <c r="I37" s="107">
        <f t="shared" si="6"/>
        <v>0</v>
      </c>
      <c r="J37" s="110" t="e">
        <f t="shared" si="7"/>
        <v>#DIV/0!</v>
      </c>
    </row>
    <row r="38" spans="1:10">
      <c r="A38" s="285"/>
      <c r="B38" s="288"/>
      <c r="C38" s="4" t="s">
        <v>16</v>
      </c>
      <c r="D38" s="9"/>
      <c r="E38" s="4"/>
      <c r="F38" s="4"/>
      <c r="G38" s="4"/>
      <c r="H38" s="52"/>
      <c r="I38" s="107">
        <f t="shared" si="6"/>
        <v>0</v>
      </c>
      <c r="J38" s="110" t="e">
        <f t="shared" si="7"/>
        <v>#DIV/0!</v>
      </c>
    </row>
    <row r="39" spans="1:10">
      <c r="A39" s="285"/>
      <c r="B39" s="288"/>
      <c r="C39" s="4" t="s">
        <v>17</v>
      </c>
      <c r="D39" s="9"/>
      <c r="E39" s="4"/>
      <c r="F39" s="4"/>
      <c r="G39" s="4"/>
      <c r="H39" s="52"/>
      <c r="I39" s="107">
        <f t="shared" si="6"/>
        <v>0</v>
      </c>
      <c r="J39" s="110" t="e">
        <f t="shared" si="7"/>
        <v>#DIV/0!</v>
      </c>
    </row>
    <row r="40" spans="1:10" ht="15" thickBot="1">
      <c r="A40" s="285"/>
      <c r="B40" s="289"/>
      <c r="C40" s="5" t="s">
        <v>18</v>
      </c>
      <c r="D40" s="10"/>
      <c r="E40" s="56"/>
      <c r="F40" s="5"/>
      <c r="G40" s="5"/>
      <c r="H40" s="53"/>
      <c r="I40" s="108">
        <f t="shared" si="6"/>
        <v>0</v>
      </c>
      <c r="J40" s="111" t="e">
        <f t="shared" si="7"/>
        <v>#DIV/0!</v>
      </c>
    </row>
    <row r="41" spans="1:10">
      <c r="A41" s="285"/>
      <c r="B41" s="287" t="s">
        <v>100</v>
      </c>
      <c r="C41" s="7" t="s">
        <v>19</v>
      </c>
      <c r="D41" s="8"/>
      <c r="E41" s="43"/>
      <c r="F41" s="124"/>
      <c r="G41" s="43"/>
      <c r="H41" s="51"/>
      <c r="I41" s="106">
        <f t="shared" si="6"/>
        <v>0</v>
      </c>
      <c r="J41" s="109" t="e">
        <f t="shared" si="7"/>
        <v>#DIV/0!</v>
      </c>
    </row>
    <row r="42" spans="1:10">
      <c r="A42" s="285"/>
      <c r="B42" s="288"/>
      <c r="C42" s="4" t="s">
        <v>20</v>
      </c>
      <c r="D42" s="9"/>
      <c r="E42" s="44"/>
      <c r="F42" s="125"/>
      <c r="G42" s="44"/>
      <c r="H42" s="52"/>
      <c r="I42" s="107">
        <f t="shared" si="6"/>
        <v>0</v>
      </c>
      <c r="J42" s="110" t="e">
        <f t="shared" si="7"/>
        <v>#DIV/0!</v>
      </c>
    </row>
    <row r="43" spans="1:10">
      <c r="A43" s="285"/>
      <c r="B43" s="288"/>
      <c r="C43" s="4" t="s">
        <v>21</v>
      </c>
      <c r="D43" s="9"/>
      <c r="E43" s="44"/>
      <c r="F43" s="125"/>
      <c r="G43" s="44"/>
      <c r="H43" s="52"/>
      <c r="I43" s="107">
        <f t="shared" si="6"/>
        <v>0</v>
      </c>
      <c r="J43" s="110" t="e">
        <f t="shared" si="7"/>
        <v>#DIV/0!</v>
      </c>
    </row>
    <row r="44" spans="1:10" ht="15" thickBot="1">
      <c r="A44" s="286"/>
      <c r="B44" s="289"/>
      <c r="C44" s="5" t="s">
        <v>22</v>
      </c>
      <c r="D44" s="10"/>
      <c r="E44" s="45"/>
      <c r="F44" s="126"/>
      <c r="G44" s="45"/>
      <c r="H44" s="53"/>
      <c r="I44" s="108">
        <f t="shared" si="6"/>
        <v>0</v>
      </c>
      <c r="J44" s="111" t="e">
        <f t="shared" si="7"/>
        <v>#DIV/0!</v>
      </c>
    </row>
    <row r="45" spans="1:10">
      <c r="A45" s="284" t="s">
        <v>99</v>
      </c>
      <c r="B45" s="287" t="s">
        <v>10</v>
      </c>
      <c r="C45" s="7" t="s">
        <v>81</v>
      </c>
      <c r="D45" s="8"/>
      <c r="E45" s="7"/>
      <c r="F45" s="7"/>
      <c r="G45" s="7"/>
      <c r="H45" s="51"/>
      <c r="I45" s="106">
        <f>-H45/2</f>
        <v>0</v>
      </c>
      <c r="J45" s="109" t="e">
        <f>30000/H45</f>
        <v>#DIV/0!</v>
      </c>
    </row>
    <row r="46" spans="1:10">
      <c r="A46" s="285"/>
      <c r="B46" s="288"/>
      <c r="C46" s="4" t="s">
        <v>82</v>
      </c>
      <c r="D46" s="9"/>
      <c r="E46" s="4"/>
      <c r="F46" s="4"/>
      <c r="G46" s="4"/>
      <c r="H46" s="52"/>
      <c r="I46" s="107">
        <f t="shared" ref="I46:I54" si="8">-H46/2</f>
        <v>0</v>
      </c>
      <c r="J46" s="110" t="e">
        <f t="shared" ref="J46:J54" si="9">30000/H46</f>
        <v>#DIV/0!</v>
      </c>
    </row>
    <row r="47" spans="1:10">
      <c r="A47" s="285"/>
      <c r="B47" s="288"/>
      <c r="C47" s="4" t="s">
        <v>83</v>
      </c>
      <c r="D47" s="9"/>
      <c r="E47" s="4"/>
      <c r="F47" s="4"/>
      <c r="G47" s="4"/>
      <c r="H47" s="52"/>
      <c r="I47" s="107">
        <f t="shared" si="8"/>
        <v>0</v>
      </c>
      <c r="J47" s="110" t="e">
        <f t="shared" si="9"/>
        <v>#DIV/0!</v>
      </c>
    </row>
    <row r="48" spans="1:10">
      <c r="A48" s="285"/>
      <c r="B48" s="288"/>
      <c r="C48" s="4" t="s">
        <v>16</v>
      </c>
      <c r="D48" s="9"/>
      <c r="E48" s="4"/>
      <c r="F48" s="4"/>
      <c r="G48" s="4"/>
      <c r="H48" s="52"/>
      <c r="I48" s="107">
        <f t="shared" si="8"/>
        <v>0</v>
      </c>
      <c r="J48" s="110" t="e">
        <f t="shared" si="9"/>
        <v>#DIV/0!</v>
      </c>
    </row>
    <row r="49" spans="1:10">
      <c r="A49" s="285"/>
      <c r="B49" s="288"/>
      <c r="C49" s="4" t="s">
        <v>17</v>
      </c>
      <c r="D49" s="9"/>
      <c r="E49" s="4"/>
      <c r="F49" s="4"/>
      <c r="G49" s="4"/>
      <c r="H49" s="52"/>
      <c r="I49" s="107">
        <f t="shared" si="8"/>
        <v>0</v>
      </c>
      <c r="J49" s="110" t="e">
        <f t="shared" si="9"/>
        <v>#DIV/0!</v>
      </c>
    </row>
    <row r="50" spans="1:10" ht="15" thickBot="1">
      <c r="A50" s="285"/>
      <c r="B50" s="289"/>
      <c r="C50" s="5" t="s">
        <v>18</v>
      </c>
      <c r="D50" s="10"/>
      <c r="E50" s="56"/>
      <c r="F50" s="5"/>
      <c r="G50" s="5"/>
      <c r="H50" s="53"/>
      <c r="I50" s="108">
        <f t="shared" si="8"/>
        <v>0</v>
      </c>
      <c r="J50" s="111" t="e">
        <f t="shared" si="9"/>
        <v>#DIV/0!</v>
      </c>
    </row>
    <row r="51" spans="1:10">
      <c r="A51" s="285"/>
      <c r="B51" s="287" t="s">
        <v>100</v>
      </c>
      <c r="C51" s="7" t="s">
        <v>19</v>
      </c>
      <c r="D51" s="8"/>
      <c r="E51" s="43"/>
      <c r="F51" s="124"/>
      <c r="G51" s="43"/>
      <c r="H51" s="51"/>
      <c r="I51" s="106">
        <f t="shared" si="8"/>
        <v>0</v>
      </c>
      <c r="J51" s="109" t="e">
        <f t="shared" si="9"/>
        <v>#DIV/0!</v>
      </c>
    </row>
    <row r="52" spans="1:10">
      <c r="A52" s="285"/>
      <c r="B52" s="288"/>
      <c r="C52" s="4" t="s">
        <v>20</v>
      </c>
      <c r="D52" s="9"/>
      <c r="E52" s="44"/>
      <c r="F52" s="125"/>
      <c r="G52" s="44"/>
      <c r="H52" s="52"/>
      <c r="I52" s="107">
        <f t="shared" si="8"/>
        <v>0</v>
      </c>
      <c r="J52" s="110" t="e">
        <f t="shared" si="9"/>
        <v>#DIV/0!</v>
      </c>
    </row>
    <row r="53" spans="1:10">
      <c r="A53" s="285"/>
      <c r="B53" s="288"/>
      <c r="C53" s="4" t="s">
        <v>21</v>
      </c>
      <c r="D53" s="9"/>
      <c r="E53" s="44"/>
      <c r="F53" s="125"/>
      <c r="G53" s="44"/>
      <c r="H53" s="52"/>
      <c r="I53" s="107">
        <f t="shared" si="8"/>
        <v>0</v>
      </c>
      <c r="J53" s="110" t="e">
        <f t="shared" si="9"/>
        <v>#DIV/0!</v>
      </c>
    </row>
    <row r="54" spans="1:10" ht="15" thickBot="1">
      <c r="A54" s="286"/>
      <c r="B54" s="289"/>
      <c r="C54" s="5" t="s">
        <v>22</v>
      </c>
      <c r="D54" s="10"/>
      <c r="E54" s="45"/>
      <c r="F54" s="126"/>
      <c r="G54" s="45"/>
      <c r="H54" s="53"/>
      <c r="I54" s="108">
        <f t="shared" si="8"/>
        <v>0</v>
      </c>
      <c r="J54" s="111" t="e">
        <f t="shared" si="9"/>
        <v>#DIV/0!</v>
      </c>
    </row>
  </sheetData>
  <mergeCells count="15">
    <mergeCell ref="A45:A54"/>
    <mergeCell ref="B45:B50"/>
    <mergeCell ref="B51:B54"/>
    <mergeCell ref="A25:A34"/>
    <mergeCell ref="B25:B30"/>
    <mergeCell ref="B31:B34"/>
    <mergeCell ref="A35:A44"/>
    <mergeCell ref="B35:B40"/>
    <mergeCell ref="B41:B44"/>
    <mergeCell ref="A14:A23"/>
    <mergeCell ref="B14:B19"/>
    <mergeCell ref="B20:B23"/>
    <mergeCell ref="A3:A12"/>
    <mergeCell ref="B3:B8"/>
    <mergeCell ref="B9:B1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opLeftCell="A11" workbookViewId="0">
      <selection activeCell="E18" sqref="E18"/>
    </sheetView>
  </sheetViews>
  <sheetFormatPr baseColWidth="10" defaultColWidth="8.6640625" defaultRowHeight="14" x14ac:dyDescent="0"/>
  <cols>
    <col min="1" max="1" width="11.1640625" bestFit="1" customWidth="1"/>
    <col min="2" max="2" width="11.6640625" bestFit="1" customWidth="1"/>
    <col min="3" max="3" width="15.83203125" bestFit="1" customWidth="1"/>
    <col min="4" max="7" width="8.5" customWidth="1"/>
    <col min="8" max="8" width="12.83203125" customWidth="1"/>
    <col min="9" max="9" width="8.5" style="15" customWidth="1"/>
    <col min="10" max="10" width="5.5" style="14" bestFit="1" customWidth="1"/>
    <col min="12" max="12" width="11.1640625" bestFit="1" customWidth="1"/>
    <col min="13" max="13" width="11.6640625" bestFit="1" customWidth="1"/>
    <col min="14" max="14" width="15.83203125" bestFit="1" customWidth="1"/>
    <col min="15" max="18" width="8.5" customWidth="1"/>
    <col min="19" max="19" width="12.83203125" style="112" customWidth="1"/>
    <col min="20" max="20" width="8.5" customWidth="1"/>
    <col min="21" max="21" width="5.5" bestFit="1" customWidth="1"/>
    <col min="23" max="23" width="11.1640625" bestFit="1" customWidth="1"/>
    <col min="24" max="24" width="11.6640625" bestFit="1" customWidth="1"/>
    <col min="25" max="25" width="15.83203125" bestFit="1" customWidth="1"/>
    <col min="26" max="29" width="8.5" customWidth="1"/>
    <col min="30" max="30" width="12.83203125" customWidth="1"/>
    <col min="31" max="31" width="8.5" customWidth="1"/>
    <col min="32" max="32" width="7.6640625" bestFit="1" customWidth="1"/>
  </cols>
  <sheetData>
    <row r="1" spans="1:32" ht="15" thickBot="1"/>
    <row r="2" spans="1:32" s="1" customFormat="1" ht="45.75" customHeight="1" thickBot="1">
      <c r="A2" s="203" t="s">
        <v>4</v>
      </c>
      <c r="B2" s="204" t="s">
        <v>9</v>
      </c>
      <c r="C2" s="113" t="s">
        <v>8</v>
      </c>
      <c r="D2" s="205" t="s">
        <v>5</v>
      </c>
      <c r="E2" s="113" t="s">
        <v>23</v>
      </c>
      <c r="F2" s="113" t="s">
        <v>101</v>
      </c>
      <c r="G2" s="113" t="s">
        <v>78</v>
      </c>
      <c r="H2" s="113" t="s">
        <v>6</v>
      </c>
      <c r="I2" s="206" t="s">
        <v>32</v>
      </c>
      <c r="J2" s="207" t="s">
        <v>7</v>
      </c>
      <c r="K2" s="208"/>
      <c r="L2" s="203" t="s">
        <v>4</v>
      </c>
      <c r="M2" s="204" t="s">
        <v>9</v>
      </c>
      <c r="N2" s="113" t="s">
        <v>8</v>
      </c>
      <c r="O2" s="205" t="s">
        <v>5</v>
      </c>
      <c r="P2" s="113" t="s">
        <v>23</v>
      </c>
      <c r="Q2" s="113" t="s">
        <v>101</v>
      </c>
      <c r="R2" s="113" t="s">
        <v>78</v>
      </c>
      <c r="S2" s="113" t="s">
        <v>6</v>
      </c>
      <c r="T2" s="206" t="s">
        <v>32</v>
      </c>
      <c r="U2" s="207" t="s">
        <v>7</v>
      </c>
      <c r="W2" s="24" t="s">
        <v>4</v>
      </c>
      <c r="X2" s="6" t="s">
        <v>9</v>
      </c>
      <c r="Y2" s="3" t="s">
        <v>8</v>
      </c>
      <c r="Z2" s="2" t="s">
        <v>5</v>
      </c>
      <c r="AA2" s="3" t="s">
        <v>23</v>
      </c>
      <c r="AB2" s="3" t="s">
        <v>77</v>
      </c>
      <c r="AC2" s="3" t="s">
        <v>78</v>
      </c>
      <c r="AD2" s="3" t="s">
        <v>6</v>
      </c>
      <c r="AE2" s="16" t="s">
        <v>32</v>
      </c>
      <c r="AF2" s="71" t="s">
        <v>7</v>
      </c>
    </row>
    <row r="3" spans="1:32">
      <c r="A3" s="290" t="s">
        <v>0</v>
      </c>
      <c r="B3" s="292" t="s">
        <v>10</v>
      </c>
      <c r="C3" s="209" t="s">
        <v>13</v>
      </c>
      <c r="D3" s="210">
        <v>559</v>
      </c>
      <c r="E3" s="209"/>
      <c r="F3" s="209"/>
      <c r="G3" s="209"/>
      <c r="H3" s="211">
        <v>25061</v>
      </c>
      <c r="I3" s="212">
        <f>-H3/2</f>
        <v>-12530.5</v>
      </c>
      <c r="J3" s="213">
        <f>30000/H3</f>
        <v>1.1970791269302901</v>
      </c>
      <c r="K3" s="112"/>
      <c r="L3" s="290" t="s">
        <v>2</v>
      </c>
      <c r="M3" s="292" t="s">
        <v>10</v>
      </c>
      <c r="N3" s="209" t="s">
        <v>13</v>
      </c>
      <c r="O3" s="210">
        <v>73</v>
      </c>
      <c r="P3" s="209"/>
      <c r="Q3" s="209"/>
      <c r="R3" s="209"/>
      <c r="S3" s="244">
        <v>26501</v>
      </c>
      <c r="T3" s="212">
        <f t="shared" ref="T3:T30" si="0">-S3/2</f>
        <v>-13250.5</v>
      </c>
      <c r="U3" s="195">
        <f t="shared" ref="U3:U30" si="1">30000/S3</f>
        <v>1.1320327534810006</v>
      </c>
      <c r="W3" s="285" t="s">
        <v>107</v>
      </c>
      <c r="X3" s="287" t="s">
        <v>10</v>
      </c>
      <c r="Y3" s="7" t="s">
        <v>13</v>
      </c>
      <c r="Z3" s="8">
        <v>42</v>
      </c>
      <c r="AA3" s="7"/>
      <c r="AB3" s="7"/>
      <c r="AC3" s="7"/>
      <c r="AD3" s="11">
        <v>25635.3</v>
      </c>
      <c r="AE3" s="106">
        <f t="shared" ref="AE3:AE30" si="2">-AD3/2</f>
        <v>-12817.65</v>
      </c>
      <c r="AF3" s="21">
        <f t="shared" ref="AF3:AF30" si="3">30000/AD3</f>
        <v>1.1702613193526115</v>
      </c>
    </row>
    <row r="4" spans="1:32">
      <c r="A4" s="290"/>
      <c r="B4" s="293"/>
      <c r="C4" s="214" t="s">
        <v>14</v>
      </c>
      <c r="D4" s="184">
        <v>697</v>
      </c>
      <c r="E4" s="214" t="s">
        <v>24</v>
      </c>
      <c r="F4" s="214"/>
      <c r="G4" s="214"/>
      <c r="H4" s="215">
        <v>27906</v>
      </c>
      <c r="I4" s="216">
        <f t="shared" ref="I4:I30" si="4">-H4/2</f>
        <v>-13953</v>
      </c>
      <c r="J4" s="217">
        <f t="shared" ref="J4:J30" si="5">30000/H4</f>
        <v>1.075037626316921</v>
      </c>
      <c r="K4" s="112"/>
      <c r="L4" s="290"/>
      <c r="M4" s="293"/>
      <c r="N4" s="214" t="s">
        <v>14</v>
      </c>
      <c r="O4" s="184">
        <v>61</v>
      </c>
      <c r="P4" s="214"/>
      <c r="Q4" s="214"/>
      <c r="R4" s="214"/>
      <c r="S4" s="245">
        <v>30538.6</v>
      </c>
      <c r="T4" s="216">
        <f t="shared" si="0"/>
        <v>-15269.3</v>
      </c>
      <c r="U4" s="197">
        <f t="shared" si="1"/>
        <v>0.98236330414622808</v>
      </c>
      <c r="W4" s="285"/>
      <c r="X4" s="288"/>
      <c r="Y4" s="4" t="s">
        <v>14</v>
      </c>
      <c r="Z4" s="9">
        <v>68</v>
      </c>
      <c r="AA4" s="4"/>
      <c r="AB4" s="4"/>
      <c r="AC4" s="4"/>
      <c r="AD4" s="12">
        <v>25672.9</v>
      </c>
      <c r="AE4" s="107">
        <f t="shared" si="2"/>
        <v>-12836.45</v>
      </c>
      <c r="AF4" s="22">
        <f t="shared" si="3"/>
        <v>1.1685473787534715</v>
      </c>
    </row>
    <row r="5" spans="1:32">
      <c r="A5" s="290"/>
      <c r="B5" s="293"/>
      <c r="C5" s="214" t="s">
        <v>15</v>
      </c>
      <c r="D5" s="184">
        <v>377</v>
      </c>
      <c r="E5" s="214"/>
      <c r="F5" s="214"/>
      <c r="G5" s="214"/>
      <c r="H5" s="215">
        <v>26262</v>
      </c>
      <c r="I5" s="216">
        <f t="shared" si="4"/>
        <v>-13131</v>
      </c>
      <c r="J5" s="217">
        <f t="shared" si="5"/>
        <v>1.142334932602239</v>
      </c>
      <c r="K5" s="112"/>
      <c r="L5" s="290"/>
      <c r="M5" s="293"/>
      <c r="N5" s="214" t="s">
        <v>15</v>
      </c>
      <c r="O5" s="184">
        <v>64</v>
      </c>
      <c r="P5" s="214"/>
      <c r="Q5" s="214"/>
      <c r="R5" s="214"/>
      <c r="S5" s="245">
        <v>29098.6</v>
      </c>
      <c r="T5" s="216">
        <f t="shared" si="0"/>
        <v>-14549.3</v>
      </c>
      <c r="U5" s="197">
        <f t="shared" si="1"/>
        <v>1.0309774353405319</v>
      </c>
      <c r="W5" s="285"/>
      <c r="X5" s="288"/>
      <c r="Y5" s="4" t="s">
        <v>15</v>
      </c>
      <c r="Z5" s="9">
        <v>171</v>
      </c>
      <c r="AA5" s="4"/>
      <c r="AB5" s="4"/>
      <c r="AC5" s="4"/>
      <c r="AD5" s="12">
        <v>25420</v>
      </c>
      <c r="AE5" s="107">
        <f t="shared" si="2"/>
        <v>-12710</v>
      </c>
      <c r="AF5" s="22">
        <f t="shared" si="3"/>
        <v>1.1801730920535012</v>
      </c>
    </row>
    <row r="6" spans="1:32">
      <c r="A6" s="290"/>
      <c r="B6" s="293"/>
      <c r="C6" s="214" t="s">
        <v>16</v>
      </c>
      <c r="D6" s="184">
        <v>219</v>
      </c>
      <c r="E6" s="214"/>
      <c r="F6" s="214"/>
      <c r="G6" s="214"/>
      <c r="H6" s="215">
        <v>31090</v>
      </c>
      <c r="I6" s="216">
        <f t="shared" si="4"/>
        <v>-15545</v>
      </c>
      <c r="J6" s="217">
        <f t="shared" si="5"/>
        <v>0.96494049533612092</v>
      </c>
      <c r="K6" s="112"/>
      <c r="L6" s="290"/>
      <c r="M6" s="293"/>
      <c r="N6" s="214" t="s">
        <v>16</v>
      </c>
      <c r="O6" s="184">
        <v>69</v>
      </c>
      <c r="P6" s="214"/>
      <c r="Q6" s="214"/>
      <c r="R6" s="214"/>
      <c r="S6" s="245">
        <v>26619.200000000001</v>
      </c>
      <c r="T6" s="216">
        <f t="shared" si="0"/>
        <v>-13309.6</v>
      </c>
      <c r="U6" s="197">
        <f t="shared" si="1"/>
        <v>1.1270060708060348</v>
      </c>
      <c r="W6" s="285"/>
      <c r="X6" s="288"/>
      <c r="Y6" s="4" t="s">
        <v>16</v>
      </c>
      <c r="Z6" s="9">
        <v>37</v>
      </c>
      <c r="AA6" s="4"/>
      <c r="AB6" s="4"/>
      <c r="AC6" s="4"/>
      <c r="AD6" s="12">
        <v>26762.799999999999</v>
      </c>
      <c r="AE6" s="107">
        <f t="shared" si="2"/>
        <v>-13381.4</v>
      </c>
      <c r="AF6" s="22">
        <f t="shared" si="3"/>
        <v>1.1209589430104474</v>
      </c>
    </row>
    <row r="7" spans="1:32">
      <c r="A7" s="290"/>
      <c r="B7" s="293"/>
      <c r="C7" s="214" t="s">
        <v>17</v>
      </c>
      <c r="D7" s="184">
        <v>558</v>
      </c>
      <c r="E7" s="214"/>
      <c r="F7" s="214"/>
      <c r="G7" s="214"/>
      <c r="H7" s="215">
        <v>29280</v>
      </c>
      <c r="I7" s="216">
        <f t="shared" si="4"/>
        <v>-14640</v>
      </c>
      <c r="J7" s="217">
        <f t="shared" si="5"/>
        <v>1.0245901639344261</v>
      </c>
      <c r="K7" s="112"/>
      <c r="L7" s="290"/>
      <c r="M7" s="293"/>
      <c r="N7" s="214" t="s">
        <v>17</v>
      </c>
      <c r="O7" s="184">
        <v>63</v>
      </c>
      <c r="P7" s="214"/>
      <c r="Q7" s="214"/>
      <c r="R7" s="214"/>
      <c r="S7" s="245">
        <v>27050.400000000001</v>
      </c>
      <c r="T7" s="216">
        <f t="shared" si="0"/>
        <v>-13525.2</v>
      </c>
      <c r="U7" s="197">
        <f t="shared" si="1"/>
        <v>1.1090409014284446</v>
      </c>
      <c r="W7" s="285"/>
      <c r="X7" s="288"/>
      <c r="Y7" s="4" t="s">
        <v>17</v>
      </c>
      <c r="Z7" s="9">
        <v>495</v>
      </c>
      <c r="AA7" s="4"/>
      <c r="AB7" s="4"/>
      <c r="AC7" s="4"/>
      <c r="AD7" s="12">
        <v>29999.9</v>
      </c>
      <c r="AE7" s="107">
        <f t="shared" si="2"/>
        <v>-14999.95</v>
      </c>
      <c r="AF7" s="22">
        <f t="shared" si="3"/>
        <v>1.0000033333444445</v>
      </c>
    </row>
    <row r="8" spans="1:32" ht="15" thickBot="1">
      <c r="A8" s="290"/>
      <c r="B8" s="294"/>
      <c r="C8" s="218" t="s">
        <v>18</v>
      </c>
      <c r="D8" s="219">
        <v>335</v>
      </c>
      <c r="E8" s="238"/>
      <c r="F8" s="218"/>
      <c r="G8" s="218"/>
      <c r="H8" s="220">
        <v>30034</v>
      </c>
      <c r="I8" s="221">
        <f t="shared" si="4"/>
        <v>-15017</v>
      </c>
      <c r="J8" s="222">
        <f t="shared" si="5"/>
        <v>0.99886794965705539</v>
      </c>
      <c r="K8" s="112"/>
      <c r="L8" s="290"/>
      <c r="M8" s="294"/>
      <c r="N8" s="218" t="s">
        <v>18</v>
      </c>
      <c r="O8" s="219">
        <v>700</v>
      </c>
      <c r="P8" s="218" t="s">
        <v>24</v>
      </c>
      <c r="Q8" s="218"/>
      <c r="R8" s="218"/>
      <c r="S8" s="246">
        <v>29138.9</v>
      </c>
      <c r="T8" s="221">
        <f t="shared" si="0"/>
        <v>-14569.45</v>
      </c>
      <c r="U8" s="199">
        <f t="shared" si="1"/>
        <v>1.029551561658127</v>
      </c>
      <c r="W8" s="285"/>
      <c r="X8" s="289"/>
      <c r="Y8" s="5" t="s">
        <v>18</v>
      </c>
      <c r="Z8" s="10">
        <v>686</v>
      </c>
      <c r="AA8" s="5"/>
      <c r="AB8" s="5"/>
      <c r="AC8" s="5"/>
      <c r="AD8" s="13">
        <v>25589.599999999999</v>
      </c>
      <c r="AE8" s="108">
        <f t="shared" si="2"/>
        <v>-12794.8</v>
      </c>
      <c r="AF8" s="23">
        <f t="shared" si="3"/>
        <v>1.1723512677025043</v>
      </c>
    </row>
    <row r="9" spans="1:32">
      <c r="A9" s="290"/>
      <c r="B9" s="292" t="s">
        <v>11</v>
      </c>
      <c r="C9" s="209" t="s">
        <v>19</v>
      </c>
      <c r="D9" s="210">
        <v>368</v>
      </c>
      <c r="E9" s="223" t="s">
        <v>41</v>
      </c>
      <c r="F9" s="274"/>
      <c r="G9" s="224"/>
      <c r="H9" s="211">
        <v>23916.5</v>
      </c>
      <c r="I9" s="212">
        <f t="shared" si="4"/>
        <v>-11958.25</v>
      </c>
      <c r="J9" s="213">
        <f t="shared" si="5"/>
        <v>1.2543641419103966</v>
      </c>
      <c r="K9" s="112"/>
      <c r="L9" s="290"/>
      <c r="M9" s="292" t="s">
        <v>11</v>
      </c>
      <c r="N9" s="209" t="s">
        <v>19</v>
      </c>
      <c r="O9" s="210">
        <v>488</v>
      </c>
      <c r="P9" s="223" t="s">
        <v>41</v>
      </c>
      <c r="Q9" s="224"/>
      <c r="R9" s="224"/>
      <c r="S9" s="114">
        <v>18318</v>
      </c>
      <c r="T9" s="212">
        <f t="shared" si="0"/>
        <v>-9159</v>
      </c>
      <c r="U9" s="195">
        <f t="shared" si="1"/>
        <v>1.6377333770062235</v>
      </c>
      <c r="W9" s="285"/>
      <c r="X9" s="287" t="s">
        <v>11</v>
      </c>
      <c r="Y9" s="7" t="s">
        <v>19</v>
      </c>
      <c r="Z9" s="8">
        <v>288</v>
      </c>
      <c r="AA9" s="7"/>
      <c r="AB9" s="43"/>
      <c r="AC9" s="43"/>
      <c r="AD9" s="11">
        <v>28762.3</v>
      </c>
      <c r="AE9" s="106">
        <f t="shared" si="2"/>
        <v>-14381.15</v>
      </c>
      <c r="AF9" s="21">
        <f t="shared" si="3"/>
        <v>1.0430320245599274</v>
      </c>
    </row>
    <row r="10" spans="1:32">
      <c r="A10" s="290"/>
      <c r="B10" s="293"/>
      <c r="C10" s="214" t="s">
        <v>20</v>
      </c>
      <c r="D10" s="184">
        <v>264</v>
      </c>
      <c r="E10" s="229" t="s">
        <v>41</v>
      </c>
      <c r="F10" s="275"/>
      <c r="G10" s="225"/>
      <c r="H10" s="215">
        <v>24980.400000000001</v>
      </c>
      <c r="I10" s="216">
        <f t="shared" si="4"/>
        <v>-12490.2</v>
      </c>
      <c r="J10" s="217">
        <f t="shared" si="5"/>
        <v>1.2009415381659221</v>
      </c>
      <c r="K10" s="112"/>
      <c r="L10" s="290"/>
      <c r="M10" s="293"/>
      <c r="N10" s="214" t="s">
        <v>20</v>
      </c>
      <c r="O10" s="184">
        <v>601</v>
      </c>
      <c r="P10" s="226" t="s">
        <v>40</v>
      </c>
      <c r="Q10" s="225"/>
      <c r="R10" s="225"/>
      <c r="S10" s="115">
        <v>20793</v>
      </c>
      <c r="T10" s="216">
        <f t="shared" si="0"/>
        <v>-10396.5</v>
      </c>
      <c r="U10" s="197">
        <f t="shared" si="1"/>
        <v>1.4427932477276006</v>
      </c>
      <c r="W10" s="285"/>
      <c r="X10" s="288"/>
      <c r="Y10" s="4" t="s">
        <v>20</v>
      </c>
      <c r="Z10" s="9">
        <v>423</v>
      </c>
      <c r="AA10" s="4"/>
      <c r="AB10" s="44"/>
      <c r="AC10" s="44"/>
      <c r="AD10" s="12">
        <v>26012.5</v>
      </c>
      <c r="AE10" s="107">
        <f t="shared" si="2"/>
        <v>-13006.25</v>
      </c>
      <c r="AF10" s="22">
        <f t="shared" si="3"/>
        <v>1.1532916866890919</v>
      </c>
    </row>
    <row r="11" spans="1:32">
      <c r="A11" s="290"/>
      <c r="B11" s="293"/>
      <c r="C11" s="214" t="s">
        <v>21</v>
      </c>
      <c r="D11" s="184">
        <v>370</v>
      </c>
      <c r="E11" s="229" t="s">
        <v>41</v>
      </c>
      <c r="F11" s="275"/>
      <c r="G11" s="225"/>
      <c r="H11" s="215">
        <v>26189.8</v>
      </c>
      <c r="I11" s="216">
        <f t="shared" si="4"/>
        <v>-13094.9</v>
      </c>
      <c r="J11" s="217">
        <f t="shared" si="5"/>
        <v>1.1454841197718195</v>
      </c>
      <c r="K11" s="112"/>
      <c r="L11" s="290"/>
      <c r="M11" s="293"/>
      <c r="N11" s="214" t="s">
        <v>21</v>
      </c>
      <c r="O11" s="184">
        <v>336</v>
      </c>
      <c r="P11" s="226" t="s">
        <v>40</v>
      </c>
      <c r="Q11" s="225"/>
      <c r="R11" s="225"/>
      <c r="S11" s="115">
        <v>19426</v>
      </c>
      <c r="T11" s="216">
        <f t="shared" si="0"/>
        <v>-9713</v>
      </c>
      <c r="U11" s="197">
        <f t="shared" si="1"/>
        <v>1.5443220426232884</v>
      </c>
      <c r="W11" s="285"/>
      <c r="X11" s="288"/>
      <c r="Y11" s="4" t="s">
        <v>21</v>
      </c>
      <c r="Z11" s="9">
        <v>339</v>
      </c>
      <c r="AA11" s="4"/>
      <c r="AB11" s="44"/>
      <c r="AC11" s="44"/>
      <c r="AD11" s="12">
        <v>26204.3</v>
      </c>
      <c r="AE11" s="107">
        <f t="shared" si="2"/>
        <v>-13102.15</v>
      </c>
      <c r="AF11" s="22">
        <f t="shared" si="3"/>
        <v>1.1448502726651733</v>
      </c>
    </row>
    <row r="12" spans="1:32" ht="15" thickBot="1">
      <c r="A12" s="290"/>
      <c r="B12" s="294"/>
      <c r="C12" s="218" t="s">
        <v>22</v>
      </c>
      <c r="D12" s="219">
        <v>460</v>
      </c>
      <c r="E12" s="227" t="s">
        <v>41</v>
      </c>
      <c r="F12" s="276"/>
      <c r="G12" s="228"/>
      <c r="H12" s="220">
        <v>28640.2</v>
      </c>
      <c r="I12" s="221">
        <f t="shared" si="4"/>
        <v>-14320.1</v>
      </c>
      <c r="J12" s="222">
        <f t="shared" si="5"/>
        <v>1.0474787187240313</v>
      </c>
      <c r="K12" s="112"/>
      <c r="L12" s="290"/>
      <c r="M12" s="294"/>
      <c r="N12" s="218" t="s">
        <v>22</v>
      </c>
      <c r="O12" s="219">
        <v>413</v>
      </c>
      <c r="P12" s="227" t="s">
        <v>41</v>
      </c>
      <c r="Q12" s="228"/>
      <c r="R12" s="228"/>
      <c r="S12" s="116">
        <v>18210</v>
      </c>
      <c r="T12" s="221">
        <f t="shared" si="0"/>
        <v>-9105</v>
      </c>
      <c r="U12" s="199">
        <f t="shared" si="1"/>
        <v>1.6474464579901154</v>
      </c>
      <c r="W12" s="285"/>
      <c r="X12" s="289"/>
      <c r="Y12" s="5" t="s">
        <v>22</v>
      </c>
      <c r="Z12" s="10">
        <v>345</v>
      </c>
      <c r="AA12" s="5"/>
      <c r="AB12" s="45"/>
      <c r="AC12" s="45"/>
      <c r="AD12" s="13">
        <v>26307.3</v>
      </c>
      <c r="AE12" s="108">
        <f t="shared" si="2"/>
        <v>-13153.65</v>
      </c>
      <c r="AF12" s="23">
        <f t="shared" si="3"/>
        <v>1.1403678826789523</v>
      </c>
    </row>
    <row r="13" spans="1:32">
      <c r="A13" s="290"/>
      <c r="B13" s="292" t="s">
        <v>12</v>
      </c>
      <c r="C13" s="209" t="s">
        <v>19</v>
      </c>
      <c r="D13" s="210">
        <v>277</v>
      </c>
      <c r="E13" s="223" t="s">
        <v>41</v>
      </c>
      <c r="F13" s="274"/>
      <c r="G13" s="224"/>
      <c r="H13" s="211">
        <v>26785.200000000001</v>
      </c>
      <c r="I13" s="212">
        <f t="shared" si="4"/>
        <v>-13392.6</v>
      </c>
      <c r="J13" s="213">
        <f t="shared" si="5"/>
        <v>1.1200215044128847</v>
      </c>
      <c r="K13" s="112"/>
      <c r="L13" s="290"/>
      <c r="M13" s="292" t="s">
        <v>12</v>
      </c>
      <c r="N13" s="209" t="s">
        <v>19</v>
      </c>
      <c r="O13" s="210">
        <v>489</v>
      </c>
      <c r="P13" s="223" t="s">
        <v>41</v>
      </c>
      <c r="Q13" s="224"/>
      <c r="R13" s="224"/>
      <c r="S13" s="117">
        <v>17727</v>
      </c>
      <c r="T13" s="212">
        <f t="shared" si="0"/>
        <v>-8863.5</v>
      </c>
      <c r="U13" s="195">
        <f t="shared" si="1"/>
        <v>1.6923337282112032</v>
      </c>
      <c r="W13" s="285"/>
      <c r="X13" s="287" t="s">
        <v>12</v>
      </c>
      <c r="Y13" s="7" t="s">
        <v>19</v>
      </c>
      <c r="Z13" s="8">
        <v>303</v>
      </c>
      <c r="AA13" s="7"/>
      <c r="AB13" s="43"/>
      <c r="AC13" s="43"/>
      <c r="AD13" s="11">
        <v>26562.799999999999</v>
      </c>
      <c r="AE13" s="106">
        <f t="shared" si="2"/>
        <v>-13281.4</v>
      </c>
      <c r="AF13" s="21">
        <f t="shared" si="3"/>
        <v>1.1293990091406028</v>
      </c>
    </row>
    <row r="14" spans="1:32">
      <c r="A14" s="290"/>
      <c r="B14" s="293"/>
      <c r="C14" s="214" t="s">
        <v>20</v>
      </c>
      <c r="D14" s="184">
        <v>324</v>
      </c>
      <c r="E14" s="229" t="s">
        <v>41</v>
      </c>
      <c r="F14" s="275"/>
      <c r="G14" s="225"/>
      <c r="H14" s="215">
        <v>26339.8</v>
      </c>
      <c r="I14" s="216">
        <f t="shared" si="4"/>
        <v>-13169.9</v>
      </c>
      <c r="J14" s="217">
        <f t="shared" si="5"/>
        <v>1.1389608121549899</v>
      </c>
      <c r="K14" s="112"/>
      <c r="L14" s="290"/>
      <c r="M14" s="293"/>
      <c r="N14" s="214" t="s">
        <v>20</v>
      </c>
      <c r="O14" s="184">
        <v>269</v>
      </c>
      <c r="P14" s="229" t="s">
        <v>41</v>
      </c>
      <c r="Q14" s="225"/>
      <c r="R14" s="225"/>
      <c r="S14" s="115">
        <v>23463</v>
      </c>
      <c r="T14" s="216">
        <f t="shared" si="0"/>
        <v>-11731.5</v>
      </c>
      <c r="U14" s="197">
        <f t="shared" si="1"/>
        <v>1.2786088735455825</v>
      </c>
      <c r="W14" s="285"/>
      <c r="X14" s="288"/>
      <c r="Y14" s="4" t="s">
        <v>20</v>
      </c>
      <c r="Z14" s="9">
        <v>128</v>
      </c>
      <c r="AA14" s="4"/>
      <c r="AB14" s="44"/>
      <c r="AC14" s="44"/>
      <c r="AD14" s="12">
        <v>25727.1</v>
      </c>
      <c r="AE14" s="107">
        <f t="shared" si="2"/>
        <v>-12863.55</v>
      </c>
      <c r="AF14" s="22">
        <f t="shared" si="3"/>
        <v>1.1660855673589328</v>
      </c>
    </row>
    <row r="15" spans="1:32">
      <c r="A15" s="290"/>
      <c r="B15" s="293"/>
      <c r="C15" s="214" t="s">
        <v>21</v>
      </c>
      <c r="D15" s="184">
        <v>600</v>
      </c>
      <c r="E15" s="229" t="s">
        <v>41</v>
      </c>
      <c r="F15" s="275"/>
      <c r="G15" s="225"/>
      <c r="H15" s="215">
        <v>27258.5</v>
      </c>
      <c r="I15" s="216">
        <f t="shared" si="4"/>
        <v>-13629.25</v>
      </c>
      <c r="J15" s="217">
        <f t="shared" si="5"/>
        <v>1.1005741328392977</v>
      </c>
      <c r="K15" s="112"/>
      <c r="L15" s="290"/>
      <c r="M15" s="293"/>
      <c r="N15" s="214" t="s">
        <v>21</v>
      </c>
      <c r="O15" s="184">
        <v>461</v>
      </c>
      <c r="P15" s="229" t="s">
        <v>41</v>
      </c>
      <c r="Q15" s="225"/>
      <c r="R15" s="225"/>
      <c r="S15" s="115">
        <v>25154</v>
      </c>
      <c r="T15" s="216">
        <f t="shared" si="0"/>
        <v>-12577</v>
      </c>
      <c r="U15" s="197">
        <f t="shared" si="1"/>
        <v>1.1926532559433887</v>
      </c>
      <c r="W15" s="285"/>
      <c r="X15" s="288"/>
      <c r="Y15" s="4" t="s">
        <v>21</v>
      </c>
      <c r="Z15" s="9">
        <v>282</v>
      </c>
      <c r="AA15" s="4"/>
      <c r="AB15" s="44"/>
      <c r="AC15" s="44"/>
      <c r="AD15" s="12">
        <v>27640.6</v>
      </c>
      <c r="AE15" s="107">
        <f t="shared" si="2"/>
        <v>-13820.3</v>
      </c>
      <c r="AF15" s="22">
        <f t="shared" si="3"/>
        <v>1.0853599415352779</v>
      </c>
    </row>
    <row r="16" spans="1:32" ht="15" thickBot="1">
      <c r="A16" s="291"/>
      <c r="B16" s="294"/>
      <c r="C16" s="218" t="s">
        <v>22</v>
      </c>
      <c r="D16" s="219">
        <v>302</v>
      </c>
      <c r="E16" s="227" t="s">
        <v>41</v>
      </c>
      <c r="F16" s="276"/>
      <c r="G16" s="228"/>
      <c r="H16" s="230">
        <v>26080.799999999999</v>
      </c>
      <c r="I16" s="221">
        <f t="shared" si="4"/>
        <v>-13040.4</v>
      </c>
      <c r="J16" s="222">
        <f t="shared" si="5"/>
        <v>1.1502714640655194</v>
      </c>
      <c r="K16" s="112"/>
      <c r="L16" s="291"/>
      <c r="M16" s="294"/>
      <c r="N16" s="218" t="s">
        <v>22</v>
      </c>
      <c r="O16" s="219">
        <v>287</v>
      </c>
      <c r="P16" s="227" t="s">
        <v>41</v>
      </c>
      <c r="Q16" s="228"/>
      <c r="R16" s="228"/>
      <c r="S16" s="116">
        <v>17820</v>
      </c>
      <c r="T16" s="221">
        <f t="shared" si="0"/>
        <v>-8910</v>
      </c>
      <c r="U16" s="199">
        <f t="shared" si="1"/>
        <v>1.6835016835016836</v>
      </c>
      <c r="W16" s="286"/>
      <c r="X16" s="289"/>
      <c r="Y16" s="5" t="s">
        <v>22</v>
      </c>
      <c r="Z16" s="10">
        <v>310</v>
      </c>
      <c r="AA16" s="5"/>
      <c r="AB16" s="45"/>
      <c r="AC16" s="45"/>
      <c r="AD16" s="13">
        <v>24742.2</v>
      </c>
      <c r="AE16" s="108">
        <f t="shared" si="2"/>
        <v>-12371.1</v>
      </c>
      <c r="AF16" s="23">
        <f t="shared" si="3"/>
        <v>1.2125033343841696</v>
      </c>
    </row>
    <row r="17" spans="1:32">
      <c r="A17" s="290" t="s">
        <v>1</v>
      </c>
      <c r="B17" s="292" t="s">
        <v>10</v>
      </c>
      <c r="C17" s="209" t="s">
        <v>13</v>
      </c>
      <c r="D17" s="210">
        <v>393</v>
      </c>
      <c r="E17" s="277"/>
      <c r="F17" s="209"/>
      <c r="G17" s="231"/>
      <c r="H17" s="247">
        <v>31225</v>
      </c>
      <c r="I17" s="212">
        <f t="shared" si="4"/>
        <v>-15612.5</v>
      </c>
      <c r="J17" s="213">
        <f t="shared" si="5"/>
        <v>0.96076861489191356</v>
      </c>
      <c r="K17" s="112"/>
      <c r="L17" s="290" t="s">
        <v>3</v>
      </c>
      <c r="M17" s="292" t="s">
        <v>10</v>
      </c>
      <c r="N17" s="209" t="s">
        <v>13</v>
      </c>
      <c r="O17" s="210">
        <v>55</v>
      </c>
      <c r="P17" s="209"/>
      <c r="Q17" s="209"/>
      <c r="R17" s="209"/>
      <c r="S17" s="118">
        <v>20123.5</v>
      </c>
      <c r="T17" s="212">
        <f t="shared" si="0"/>
        <v>-10061.75</v>
      </c>
      <c r="U17" s="195">
        <f t="shared" si="1"/>
        <v>1.4907943449201182</v>
      </c>
      <c r="W17" s="284" t="s">
        <v>108</v>
      </c>
      <c r="X17" s="287" t="s">
        <v>10</v>
      </c>
      <c r="Y17" s="7" t="s">
        <v>13</v>
      </c>
      <c r="Z17" s="8">
        <v>45</v>
      </c>
      <c r="AA17" s="7"/>
      <c r="AB17" s="7"/>
      <c r="AC17" s="7"/>
      <c r="AD17" s="11">
        <v>28457.200000000001</v>
      </c>
      <c r="AE17" s="106">
        <f t="shared" si="2"/>
        <v>-14228.6</v>
      </c>
      <c r="AF17" s="21">
        <f t="shared" si="3"/>
        <v>1.0542147505727899</v>
      </c>
    </row>
    <row r="18" spans="1:32">
      <c r="A18" s="290"/>
      <c r="B18" s="293"/>
      <c r="C18" s="214" t="s">
        <v>14</v>
      </c>
      <c r="D18" s="184">
        <v>590</v>
      </c>
      <c r="E18" s="214" t="s">
        <v>24</v>
      </c>
      <c r="F18" s="214"/>
      <c r="G18" s="232"/>
      <c r="H18" s="248">
        <v>27476</v>
      </c>
      <c r="I18" s="216">
        <f t="shared" si="4"/>
        <v>-13738</v>
      </c>
      <c r="J18" s="217">
        <f t="shared" si="5"/>
        <v>1.0918619886446352</v>
      </c>
      <c r="K18" s="112"/>
      <c r="L18" s="290"/>
      <c r="M18" s="293"/>
      <c r="N18" s="214" t="s">
        <v>14</v>
      </c>
      <c r="O18" s="184">
        <v>72</v>
      </c>
      <c r="P18" s="214"/>
      <c r="Q18" s="214"/>
      <c r="R18" s="214"/>
      <c r="S18" s="119">
        <v>31413.200000000001</v>
      </c>
      <c r="T18" s="216">
        <f t="shared" si="0"/>
        <v>-15706.6</v>
      </c>
      <c r="U18" s="197">
        <f t="shared" si="1"/>
        <v>0.95501254249805811</v>
      </c>
      <c r="W18" s="285"/>
      <c r="X18" s="288"/>
      <c r="Y18" s="4" t="s">
        <v>14</v>
      </c>
      <c r="Z18" s="9">
        <v>144</v>
      </c>
      <c r="AA18" s="4"/>
      <c r="AB18" s="4"/>
      <c r="AC18" s="4"/>
      <c r="AD18" s="12">
        <v>26461.7</v>
      </c>
      <c r="AE18" s="107">
        <f t="shared" si="2"/>
        <v>-13230.85</v>
      </c>
      <c r="AF18" s="22">
        <f t="shared" si="3"/>
        <v>1.133714009304013</v>
      </c>
    </row>
    <row r="19" spans="1:32">
      <c r="A19" s="290"/>
      <c r="B19" s="293"/>
      <c r="C19" s="214" t="s">
        <v>15</v>
      </c>
      <c r="D19" s="184">
        <v>379</v>
      </c>
      <c r="E19" s="214"/>
      <c r="F19" s="214"/>
      <c r="G19" s="232"/>
      <c r="H19" s="248">
        <v>31147</v>
      </c>
      <c r="I19" s="216">
        <f t="shared" si="4"/>
        <v>-15573.5</v>
      </c>
      <c r="J19" s="217">
        <f t="shared" si="5"/>
        <v>0.96317462355925132</v>
      </c>
      <c r="K19" s="112"/>
      <c r="L19" s="290"/>
      <c r="M19" s="293"/>
      <c r="N19" s="214" t="s">
        <v>15</v>
      </c>
      <c r="O19" s="184">
        <v>39</v>
      </c>
      <c r="P19" s="214"/>
      <c r="Q19" s="214"/>
      <c r="R19" s="214"/>
      <c r="S19" s="119">
        <v>31241.4</v>
      </c>
      <c r="T19" s="216">
        <f t="shared" si="0"/>
        <v>-15620.7</v>
      </c>
      <c r="U19" s="197">
        <f t="shared" si="1"/>
        <v>0.96026426472565241</v>
      </c>
      <c r="W19" s="285"/>
      <c r="X19" s="288"/>
      <c r="Y19" s="4" t="s">
        <v>15</v>
      </c>
      <c r="Z19" s="9">
        <v>184</v>
      </c>
      <c r="AA19" s="4"/>
      <c r="AB19" s="4"/>
      <c r="AC19" s="4"/>
      <c r="AD19" s="12">
        <v>26536.6</v>
      </c>
      <c r="AE19" s="107">
        <f t="shared" si="2"/>
        <v>-13268.3</v>
      </c>
      <c r="AF19" s="22">
        <f t="shared" si="3"/>
        <v>1.130514082437087</v>
      </c>
    </row>
    <row r="20" spans="1:32">
      <c r="A20" s="290"/>
      <c r="B20" s="293"/>
      <c r="C20" s="214" t="s">
        <v>16</v>
      </c>
      <c r="D20" s="184">
        <v>385</v>
      </c>
      <c r="E20" s="214"/>
      <c r="F20" s="214"/>
      <c r="G20" s="232"/>
      <c r="H20" s="248">
        <v>27029</v>
      </c>
      <c r="I20" s="216">
        <f t="shared" si="4"/>
        <v>-13514.5</v>
      </c>
      <c r="J20" s="217">
        <f t="shared" si="5"/>
        <v>1.1099189759147583</v>
      </c>
      <c r="K20" s="112"/>
      <c r="L20" s="290"/>
      <c r="M20" s="293"/>
      <c r="N20" s="214" t="s">
        <v>16</v>
      </c>
      <c r="O20" s="184">
        <v>136</v>
      </c>
      <c r="P20" s="214"/>
      <c r="Q20" s="214"/>
      <c r="R20" s="214"/>
      <c r="S20" s="119">
        <v>23018.6</v>
      </c>
      <c r="T20" s="216">
        <f t="shared" si="0"/>
        <v>-11509.3</v>
      </c>
      <c r="U20" s="197">
        <f t="shared" si="1"/>
        <v>1.3032938580104785</v>
      </c>
      <c r="W20" s="285"/>
      <c r="X20" s="288"/>
      <c r="Y20" s="4" t="s">
        <v>16</v>
      </c>
      <c r="Z20" s="9">
        <v>193</v>
      </c>
      <c r="AA20" s="4"/>
      <c r="AB20" s="4"/>
      <c r="AC20" s="4"/>
      <c r="AD20" s="12">
        <v>30762.799999999999</v>
      </c>
      <c r="AE20" s="107">
        <f t="shared" si="2"/>
        <v>-15381.4</v>
      </c>
      <c r="AF20" s="22">
        <f t="shared" si="3"/>
        <v>0.975203817597878</v>
      </c>
    </row>
    <row r="21" spans="1:32">
      <c r="A21" s="290"/>
      <c r="B21" s="293"/>
      <c r="C21" s="214" t="s">
        <v>17</v>
      </c>
      <c r="D21" s="184">
        <v>555</v>
      </c>
      <c r="E21" s="214"/>
      <c r="F21" s="214"/>
      <c r="G21" s="232"/>
      <c r="H21" s="248">
        <v>28762</v>
      </c>
      <c r="I21" s="216">
        <f t="shared" si="4"/>
        <v>-14381</v>
      </c>
      <c r="J21" s="217">
        <f t="shared" si="5"/>
        <v>1.0430429038314442</v>
      </c>
      <c r="K21" s="112"/>
      <c r="L21" s="290"/>
      <c r="M21" s="293"/>
      <c r="N21" s="214" t="s">
        <v>17</v>
      </c>
      <c r="O21" s="184">
        <v>435</v>
      </c>
      <c r="P21" s="214"/>
      <c r="Q21" s="214"/>
      <c r="R21" s="214"/>
      <c r="S21" s="119">
        <v>28071</v>
      </c>
      <c r="T21" s="216">
        <f t="shared" si="0"/>
        <v>-14035.5</v>
      </c>
      <c r="U21" s="197">
        <f t="shared" si="1"/>
        <v>1.0687186063909373</v>
      </c>
      <c r="W21" s="285"/>
      <c r="X21" s="288"/>
      <c r="Y21" s="4" t="s">
        <v>17</v>
      </c>
      <c r="Z21" s="9">
        <v>31</v>
      </c>
      <c r="AA21" s="4"/>
      <c r="AB21" s="4"/>
      <c r="AC21" s="4"/>
      <c r="AD21" s="12">
        <v>30158.3</v>
      </c>
      <c r="AE21" s="107">
        <f t="shared" si="2"/>
        <v>-15079.15</v>
      </c>
      <c r="AF21" s="22">
        <f t="shared" si="3"/>
        <v>0.99475103039627566</v>
      </c>
    </row>
    <row r="22" spans="1:32" ht="15" thickBot="1">
      <c r="A22" s="290"/>
      <c r="B22" s="294"/>
      <c r="C22" s="218" t="s">
        <v>18</v>
      </c>
      <c r="D22" s="219">
        <v>222</v>
      </c>
      <c r="E22" s="218"/>
      <c r="F22" s="218"/>
      <c r="G22" s="233"/>
      <c r="H22" s="249">
        <v>29658</v>
      </c>
      <c r="I22" s="221">
        <f t="shared" si="4"/>
        <v>-14829</v>
      </c>
      <c r="J22" s="222">
        <f t="shared" si="5"/>
        <v>1.0115314586283632</v>
      </c>
      <c r="K22" s="112"/>
      <c r="L22" s="290"/>
      <c r="M22" s="294"/>
      <c r="N22" s="218" t="s">
        <v>18</v>
      </c>
      <c r="O22" s="219">
        <v>689</v>
      </c>
      <c r="P22" s="218" t="s">
        <v>24</v>
      </c>
      <c r="Q22" s="218"/>
      <c r="R22" s="218"/>
      <c r="S22" s="120">
        <v>23469.8</v>
      </c>
      <c r="T22" s="221">
        <f t="shared" si="0"/>
        <v>-11734.9</v>
      </c>
      <c r="U22" s="199">
        <f t="shared" si="1"/>
        <v>1.2782384170295444</v>
      </c>
      <c r="W22" s="285"/>
      <c r="X22" s="289"/>
      <c r="Y22" s="5" t="s">
        <v>18</v>
      </c>
      <c r="Z22" s="10">
        <v>625</v>
      </c>
      <c r="AA22" s="5" t="s">
        <v>24</v>
      </c>
      <c r="AB22" s="5"/>
      <c r="AC22" s="5"/>
      <c r="AD22" s="13">
        <v>29402.799999999999</v>
      </c>
      <c r="AE22" s="108">
        <f t="shared" si="2"/>
        <v>-14701.4</v>
      </c>
      <c r="AF22" s="23">
        <f t="shared" si="3"/>
        <v>1.0203109907899928</v>
      </c>
    </row>
    <row r="23" spans="1:32">
      <c r="A23" s="290"/>
      <c r="B23" s="292" t="s">
        <v>11</v>
      </c>
      <c r="C23" s="209" t="s">
        <v>19</v>
      </c>
      <c r="D23" s="210">
        <v>459</v>
      </c>
      <c r="E23" s="223" t="s">
        <v>41</v>
      </c>
      <c r="F23" s="224"/>
      <c r="G23" s="234"/>
      <c r="H23" s="247">
        <v>24792</v>
      </c>
      <c r="I23" s="212">
        <f t="shared" si="4"/>
        <v>-12396</v>
      </c>
      <c r="J23" s="213">
        <f t="shared" si="5"/>
        <v>1.2100677637947725</v>
      </c>
      <c r="K23" s="112"/>
      <c r="L23" s="290"/>
      <c r="M23" s="292" t="s">
        <v>11</v>
      </c>
      <c r="N23" s="209" t="s">
        <v>19</v>
      </c>
      <c r="O23" s="210">
        <v>355</v>
      </c>
      <c r="P23" s="209"/>
      <c r="Q23" s="224"/>
      <c r="R23" s="224"/>
      <c r="S23" s="118">
        <v>25624.400000000001</v>
      </c>
      <c r="T23" s="212">
        <f t="shared" si="0"/>
        <v>-12812.2</v>
      </c>
      <c r="U23" s="195">
        <f t="shared" si="1"/>
        <v>1.1707591202135463</v>
      </c>
      <c r="W23" s="285"/>
      <c r="X23" s="287" t="s">
        <v>11</v>
      </c>
      <c r="Y23" s="7" t="s">
        <v>19</v>
      </c>
      <c r="Z23" s="8">
        <v>275</v>
      </c>
      <c r="AA23" s="7"/>
      <c r="AB23" s="43"/>
      <c r="AC23" s="43"/>
      <c r="AD23" s="11">
        <v>30007.8</v>
      </c>
      <c r="AE23" s="106">
        <f t="shared" si="2"/>
        <v>-15003.9</v>
      </c>
      <c r="AF23" s="21">
        <f t="shared" si="3"/>
        <v>0.99974006758242862</v>
      </c>
    </row>
    <row r="24" spans="1:32">
      <c r="A24" s="290"/>
      <c r="B24" s="293"/>
      <c r="C24" s="214" t="s">
        <v>20</v>
      </c>
      <c r="D24" s="184">
        <v>472</v>
      </c>
      <c r="E24" s="229" t="s">
        <v>41</v>
      </c>
      <c r="F24" s="225"/>
      <c r="G24" s="235"/>
      <c r="H24" s="248">
        <v>23868</v>
      </c>
      <c r="I24" s="216">
        <f t="shared" si="4"/>
        <v>-11934</v>
      </c>
      <c r="J24" s="217">
        <f t="shared" si="5"/>
        <v>1.2569130216189039</v>
      </c>
      <c r="K24" s="112"/>
      <c r="L24" s="290"/>
      <c r="M24" s="293"/>
      <c r="N24" s="214" t="s">
        <v>20</v>
      </c>
      <c r="O24" s="184">
        <v>387</v>
      </c>
      <c r="P24" s="214"/>
      <c r="Q24" s="225"/>
      <c r="R24" s="225"/>
      <c r="S24" s="119">
        <v>24713.9</v>
      </c>
      <c r="T24" s="216">
        <f t="shared" si="0"/>
        <v>-12356.95</v>
      </c>
      <c r="U24" s="197">
        <f t="shared" si="1"/>
        <v>1.2138917775017297</v>
      </c>
      <c r="W24" s="285"/>
      <c r="X24" s="288"/>
      <c r="Y24" s="4" t="s">
        <v>20</v>
      </c>
      <c r="Z24" s="9">
        <v>482</v>
      </c>
      <c r="AA24" s="4"/>
      <c r="AB24" s="44"/>
      <c r="AC24" s="44"/>
      <c r="AD24" s="12">
        <v>27113.4</v>
      </c>
      <c r="AE24" s="107">
        <f t="shared" si="2"/>
        <v>-13556.7</v>
      </c>
      <c r="AF24" s="22">
        <f t="shared" si="3"/>
        <v>1.1064639624687422</v>
      </c>
    </row>
    <row r="25" spans="1:32">
      <c r="A25" s="290"/>
      <c r="B25" s="293"/>
      <c r="C25" s="214" t="s">
        <v>21</v>
      </c>
      <c r="D25" s="184">
        <v>422</v>
      </c>
      <c r="E25" s="229" t="s">
        <v>41</v>
      </c>
      <c r="F25" s="225"/>
      <c r="G25" s="235"/>
      <c r="H25" s="248">
        <v>25055</v>
      </c>
      <c r="I25" s="216">
        <f t="shared" si="4"/>
        <v>-12527.5</v>
      </c>
      <c r="J25" s="217">
        <f t="shared" si="5"/>
        <v>1.1973657952504491</v>
      </c>
      <c r="K25" s="112"/>
      <c r="L25" s="290"/>
      <c r="M25" s="293"/>
      <c r="N25" s="214" t="s">
        <v>21</v>
      </c>
      <c r="O25" s="184">
        <v>406</v>
      </c>
      <c r="P25" s="214"/>
      <c r="Q25" s="225"/>
      <c r="R25" s="225"/>
      <c r="S25" s="119">
        <v>27586.9</v>
      </c>
      <c r="T25" s="216">
        <f t="shared" si="0"/>
        <v>-13793.45</v>
      </c>
      <c r="U25" s="197">
        <f t="shared" si="1"/>
        <v>1.087472677248984</v>
      </c>
      <c r="V25" s="123"/>
      <c r="W25" s="285"/>
      <c r="X25" s="288"/>
      <c r="Y25" s="4" t="s">
        <v>21</v>
      </c>
      <c r="Z25" s="9">
        <v>484</v>
      </c>
      <c r="AA25" s="4"/>
      <c r="AB25" s="44"/>
      <c r="AC25" s="44"/>
      <c r="AD25" s="12">
        <v>26512</v>
      </c>
      <c r="AE25" s="107">
        <f t="shared" si="2"/>
        <v>-13256</v>
      </c>
      <c r="AF25" s="22">
        <f t="shared" si="3"/>
        <v>1.131563065781533</v>
      </c>
    </row>
    <row r="26" spans="1:32" ht="15" thickBot="1">
      <c r="A26" s="290"/>
      <c r="B26" s="294"/>
      <c r="C26" s="218" t="s">
        <v>22</v>
      </c>
      <c r="D26" s="219">
        <v>452</v>
      </c>
      <c r="E26" s="227" t="s">
        <v>41</v>
      </c>
      <c r="F26" s="228"/>
      <c r="G26" s="236"/>
      <c r="H26" s="250">
        <v>26108</v>
      </c>
      <c r="I26" s="221">
        <f t="shared" si="4"/>
        <v>-13054</v>
      </c>
      <c r="J26" s="222">
        <f t="shared" si="5"/>
        <v>1.1490730810479546</v>
      </c>
      <c r="K26" s="112"/>
      <c r="L26" s="290"/>
      <c r="M26" s="294"/>
      <c r="N26" s="218" t="s">
        <v>22</v>
      </c>
      <c r="O26" s="237">
        <v>444</v>
      </c>
      <c r="P26" s="238"/>
      <c r="Q26" s="239"/>
      <c r="R26" s="239"/>
      <c r="S26" s="121">
        <v>26252.6</v>
      </c>
      <c r="T26" s="240">
        <f t="shared" si="0"/>
        <v>-13126.3</v>
      </c>
      <c r="U26" s="199">
        <f t="shared" si="1"/>
        <v>1.1427439567890418</v>
      </c>
      <c r="V26" s="123"/>
      <c r="W26" s="285"/>
      <c r="X26" s="289"/>
      <c r="Y26" s="5" t="s">
        <v>22</v>
      </c>
      <c r="Z26" s="10">
        <v>487</v>
      </c>
      <c r="AA26" s="5"/>
      <c r="AB26" s="45"/>
      <c r="AC26" s="45"/>
      <c r="AD26" s="13">
        <v>23963.5</v>
      </c>
      <c r="AE26" s="108">
        <f t="shared" si="2"/>
        <v>-11981.75</v>
      </c>
      <c r="AF26" s="23">
        <f t="shared" si="3"/>
        <v>1.2519039372378826</v>
      </c>
    </row>
    <row r="27" spans="1:32">
      <c r="A27" s="290"/>
      <c r="B27" s="292" t="s">
        <v>12</v>
      </c>
      <c r="C27" s="209" t="s">
        <v>19</v>
      </c>
      <c r="D27" s="210">
        <v>191</v>
      </c>
      <c r="E27" s="223" t="s">
        <v>41</v>
      </c>
      <c r="F27" s="224"/>
      <c r="G27" s="234"/>
      <c r="H27" s="247">
        <v>24267</v>
      </c>
      <c r="I27" s="212">
        <f t="shared" si="4"/>
        <v>-12133.5</v>
      </c>
      <c r="J27" s="213">
        <f t="shared" si="5"/>
        <v>1.2362467548522684</v>
      </c>
      <c r="K27" s="112"/>
      <c r="L27" s="290"/>
      <c r="M27" s="292" t="s">
        <v>12</v>
      </c>
      <c r="N27" s="209" t="s">
        <v>19</v>
      </c>
      <c r="O27" s="241">
        <v>350</v>
      </c>
      <c r="P27" s="209"/>
      <c r="Q27" s="224"/>
      <c r="R27" s="224"/>
      <c r="S27" s="118">
        <v>25911.8</v>
      </c>
      <c r="T27" s="212">
        <f t="shared" si="0"/>
        <v>-12955.9</v>
      </c>
      <c r="U27" s="195">
        <f t="shared" si="1"/>
        <v>1.1577736784013462</v>
      </c>
      <c r="V27" s="123"/>
      <c r="W27" s="285"/>
      <c r="X27" s="287" t="s">
        <v>12</v>
      </c>
      <c r="Y27" s="7" t="s">
        <v>19</v>
      </c>
      <c r="Z27" s="8">
        <v>322</v>
      </c>
      <c r="AA27" s="7"/>
      <c r="AB27" s="43"/>
      <c r="AC27" s="43"/>
      <c r="AD27" s="11">
        <v>24998.2</v>
      </c>
      <c r="AE27" s="106">
        <f t="shared" si="2"/>
        <v>-12499.1</v>
      </c>
      <c r="AF27" s="21">
        <f t="shared" si="3"/>
        <v>1.200086406221248</v>
      </c>
    </row>
    <row r="28" spans="1:32">
      <c r="A28" s="290"/>
      <c r="B28" s="293"/>
      <c r="C28" s="214" t="s">
        <v>20</v>
      </c>
      <c r="D28" s="184">
        <v>271</v>
      </c>
      <c r="E28" s="229" t="s">
        <v>41</v>
      </c>
      <c r="F28" s="225"/>
      <c r="G28" s="235"/>
      <c r="H28" s="248">
        <v>25578</v>
      </c>
      <c r="I28" s="216">
        <f t="shared" si="4"/>
        <v>-12789</v>
      </c>
      <c r="J28" s="217">
        <f t="shared" si="5"/>
        <v>1.172882946281961</v>
      </c>
      <c r="K28" s="112"/>
      <c r="L28" s="290"/>
      <c r="M28" s="293"/>
      <c r="N28" s="214" t="s">
        <v>20</v>
      </c>
      <c r="O28" s="242">
        <v>331</v>
      </c>
      <c r="P28" s="214"/>
      <c r="Q28" s="225"/>
      <c r="R28" s="225"/>
      <c r="S28" s="119">
        <v>28339.7</v>
      </c>
      <c r="T28" s="216">
        <f t="shared" si="0"/>
        <v>-14169.85</v>
      </c>
      <c r="U28" s="197">
        <f t="shared" si="1"/>
        <v>1.0585856589872158</v>
      </c>
      <c r="V28" s="123"/>
      <c r="W28" s="285"/>
      <c r="X28" s="288"/>
      <c r="Y28" s="4" t="s">
        <v>20</v>
      </c>
      <c r="Z28" s="9">
        <v>286</v>
      </c>
      <c r="AA28" s="4"/>
      <c r="AB28" s="44"/>
      <c r="AC28" s="44"/>
      <c r="AD28" s="12">
        <v>26802.2</v>
      </c>
      <c r="AE28" s="107">
        <f t="shared" si="2"/>
        <v>-13401.1</v>
      </c>
      <c r="AF28" s="22">
        <f t="shared" si="3"/>
        <v>1.119311101327503</v>
      </c>
    </row>
    <row r="29" spans="1:32">
      <c r="A29" s="290"/>
      <c r="B29" s="293"/>
      <c r="C29" s="214" t="s">
        <v>21</v>
      </c>
      <c r="D29" s="184">
        <v>494</v>
      </c>
      <c r="E29" s="229" t="s">
        <v>41</v>
      </c>
      <c r="F29" s="225"/>
      <c r="G29" s="235"/>
      <c r="H29" s="248">
        <v>24574</v>
      </c>
      <c r="I29" s="216">
        <f t="shared" si="4"/>
        <v>-12287</v>
      </c>
      <c r="J29" s="217">
        <f t="shared" si="5"/>
        <v>1.220802474159681</v>
      </c>
      <c r="K29" s="112"/>
      <c r="L29" s="290"/>
      <c r="M29" s="293"/>
      <c r="N29" s="214" t="s">
        <v>21</v>
      </c>
      <c r="O29" s="242">
        <v>206</v>
      </c>
      <c r="P29" s="214"/>
      <c r="Q29" s="225"/>
      <c r="R29" s="225"/>
      <c r="S29" s="119">
        <v>25894.1</v>
      </c>
      <c r="T29" s="216">
        <f t="shared" si="0"/>
        <v>-12947.05</v>
      </c>
      <c r="U29" s="197">
        <f t="shared" si="1"/>
        <v>1.158565078531403</v>
      </c>
      <c r="V29" s="123"/>
      <c r="W29" s="285"/>
      <c r="X29" s="288"/>
      <c r="Y29" s="4" t="s">
        <v>21</v>
      </c>
      <c r="Z29" s="9">
        <v>475</v>
      </c>
      <c r="AA29" s="4"/>
      <c r="AB29" s="44"/>
      <c r="AC29" s="44"/>
      <c r="AD29" s="12">
        <v>25949.599999999999</v>
      </c>
      <c r="AE29" s="107">
        <f t="shared" si="2"/>
        <v>-12974.8</v>
      </c>
      <c r="AF29" s="22">
        <f t="shared" si="3"/>
        <v>1.1560871843881988</v>
      </c>
    </row>
    <row r="30" spans="1:32" ht="15" thickBot="1">
      <c r="A30" s="291"/>
      <c r="B30" s="294"/>
      <c r="C30" s="218" t="s">
        <v>22</v>
      </c>
      <c r="D30" s="219">
        <v>416</v>
      </c>
      <c r="E30" s="227" t="s">
        <v>41</v>
      </c>
      <c r="F30" s="228"/>
      <c r="G30" s="236"/>
      <c r="H30" s="250">
        <v>25066</v>
      </c>
      <c r="I30" s="221">
        <f t="shared" si="4"/>
        <v>-12533</v>
      </c>
      <c r="J30" s="222">
        <f t="shared" si="5"/>
        <v>1.1968403414984441</v>
      </c>
      <c r="K30" s="112"/>
      <c r="L30" s="291"/>
      <c r="M30" s="294"/>
      <c r="N30" s="218" t="s">
        <v>22</v>
      </c>
      <c r="O30" s="243">
        <v>101</v>
      </c>
      <c r="P30" s="218"/>
      <c r="Q30" s="228"/>
      <c r="R30" s="228"/>
      <c r="S30" s="120">
        <v>26057.9</v>
      </c>
      <c r="T30" s="221">
        <f t="shared" si="0"/>
        <v>-13028.95</v>
      </c>
      <c r="U30" s="199">
        <f t="shared" si="1"/>
        <v>1.1512823366426304</v>
      </c>
      <c r="V30" s="123"/>
      <c r="W30" s="286"/>
      <c r="X30" s="289"/>
      <c r="Y30" s="5" t="s">
        <v>22</v>
      </c>
      <c r="Z30" s="10">
        <v>411</v>
      </c>
      <c r="AA30" s="5"/>
      <c r="AB30" s="45"/>
      <c r="AC30" s="45"/>
      <c r="AD30" s="13">
        <v>25557.4</v>
      </c>
      <c r="AE30" s="108">
        <f t="shared" si="2"/>
        <v>-12778.7</v>
      </c>
      <c r="AF30" s="23">
        <f t="shared" si="3"/>
        <v>1.1738283236948985</v>
      </c>
    </row>
    <row r="31" spans="1:32">
      <c r="F31" s="57"/>
      <c r="G31" s="57"/>
      <c r="Q31" s="57"/>
      <c r="R31" s="57"/>
      <c r="S31" s="122"/>
      <c r="T31" s="68"/>
      <c r="U31" s="68"/>
      <c r="V31" s="68"/>
      <c r="W31" s="68"/>
      <c r="X31" s="68"/>
      <c r="Y31" s="68"/>
      <c r="Z31" s="68"/>
      <c r="AA31" s="68"/>
      <c r="AB31" s="57"/>
      <c r="AC31" s="57"/>
    </row>
    <row r="32" spans="1:32">
      <c r="F32" s="57"/>
      <c r="G32" s="57"/>
      <c r="Q32" s="57"/>
      <c r="R32" s="57"/>
      <c r="S32" s="122"/>
      <c r="T32" s="68"/>
      <c r="U32" s="68"/>
      <c r="V32" s="68"/>
      <c r="W32" s="68"/>
      <c r="X32" s="68"/>
      <c r="Y32" s="68"/>
      <c r="Z32" s="68"/>
      <c r="AA32" s="68"/>
      <c r="AB32" s="57"/>
      <c r="AC32" s="57"/>
    </row>
    <row r="33" spans="6:29">
      <c r="F33" s="57"/>
      <c r="G33" s="57"/>
      <c r="Q33" s="57"/>
      <c r="R33" s="57"/>
      <c r="S33" s="122"/>
      <c r="T33" s="68"/>
      <c r="U33" s="68"/>
      <c r="V33" s="68"/>
      <c r="W33" s="68"/>
      <c r="X33" s="68"/>
      <c r="Y33" s="68"/>
      <c r="Z33" s="68"/>
      <c r="AA33" s="68"/>
      <c r="AB33" s="57"/>
      <c r="AC33" s="57"/>
    </row>
    <row r="34" spans="6:29">
      <c r="F34" s="57"/>
      <c r="G34" s="57"/>
      <c r="Q34" s="57"/>
      <c r="R34" s="57"/>
      <c r="S34" s="122"/>
      <c r="T34" s="68"/>
      <c r="U34" s="68"/>
      <c r="V34" s="68"/>
      <c r="W34" s="68"/>
      <c r="X34" s="68"/>
      <c r="Y34" s="68"/>
      <c r="Z34" s="68"/>
      <c r="AA34" s="68"/>
      <c r="AB34" s="57"/>
      <c r="AC34" s="57"/>
    </row>
    <row r="35" spans="6:29">
      <c r="F35" s="57"/>
      <c r="G35" s="57"/>
      <c r="Q35" s="57"/>
      <c r="R35" s="57"/>
      <c r="S35" s="122"/>
      <c r="T35" s="68"/>
      <c r="U35" s="68"/>
      <c r="V35" s="68"/>
      <c r="W35" s="68"/>
      <c r="X35" s="68"/>
      <c r="Y35" s="68"/>
      <c r="Z35" s="68"/>
      <c r="AA35" s="68"/>
      <c r="AB35" s="57"/>
      <c r="AC35" s="57"/>
    </row>
    <row r="36" spans="6:29">
      <c r="F36" s="57"/>
      <c r="G36" s="57"/>
      <c r="Q36" s="57"/>
      <c r="R36" s="57"/>
      <c r="S36" s="122"/>
      <c r="T36" s="68"/>
      <c r="U36" s="68"/>
      <c r="V36" s="68"/>
      <c r="W36" s="68"/>
      <c r="X36" s="68"/>
      <c r="Y36" s="68"/>
      <c r="Z36" s="68"/>
      <c r="AA36" s="68"/>
      <c r="AB36" s="57"/>
      <c r="AC36" s="57"/>
    </row>
    <row r="37" spans="6:29">
      <c r="F37" s="57"/>
      <c r="G37" s="57"/>
      <c r="Q37" s="57"/>
      <c r="R37" s="57"/>
      <c r="S37" s="122"/>
      <c r="T37" s="68"/>
      <c r="U37" s="68"/>
      <c r="V37" s="68"/>
      <c r="W37" s="68"/>
      <c r="X37" s="68"/>
      <c r="Y37" s="68"/>
      <c r="Z37" s="68"/>
      <c r="AA37" s="68"/>
      <c r="AB37" s="57"/>
      <c r="AC37" s="57"/>
    </row>
    <row r="38" spans="6:29">
      <c r="F38" s="57"/>
      <c r="G38" s="57"/>
      <c r="Q38" s="57"/>
      <c r="R38" s="57"/>
      <c r="S38" s="122"/>
      <c r="T38" s="68"/>
      <c r="U38" s="68"/>
      <c r="V38" s="68"/>
      <c r="W38" s="68"/>
      <c r="X38" s="68"/>
      <c r="Y38" s="68"/>
      <c r="Z38" s="68"/>
      <c r="AA38" s="68"/>
      <c r="AB38" s="57"/>
      <c r="AC38" s="57"/>
    </row>
    <row r="39" spans="6:29">
      <c r="F39" s="57"/>
      <c r="G39" s="57"/>
      <c r="Q39" s="57"/>
      <c r="R39" s="57"/>
      <c r="S39" s="122"/>
      <c r="T39" s="68"/>
      <c r="U39" s="68"/>
      <c r="V39" s="68"/>
      <c r="W39" s="68"/>
      <c r="X39" s="68"/>
      <c r="Y39" s="68"/>
      <c r="Z39" s="68"/>
      <c r="AA39" s="68"/>
      <c r="AB39" s="57"/>
      <c r="AC39" s="57"/>
    </row>
    <row r="40" spans="6:29">
      <c r="F40" s="57"/>
      <c r="G40" s="57"/>
      <c r="Q40" s="57"/>
      <c r="R40" s="57"/>
      <c r="S40" s="122"/>
      <c r="T40" s="68"/>
      <c r="U40" s="68"/>
      <c r="V40" s="68"/>
      <c r="W40" s="68"/>
      <c r="X40" s="68"/>
      <c r="Y40" s="68"/>
      <c r="Z40" s="68"/>
      <c r="AA40" s="68"/>
      <c r="AB40" s="57"/>
      <c r="AC40" s="57"/>
    </row>
    <row r="41" spans="6:29">
      <c r="F41" s="57"/>
      <c r="G41" s="57"/>
      <c r="Q41" s="57"/>
      <c r="R41" s="57"/>
      <c r="S41" s="122"/>
      <c r="T41" s="68"/>
      <c r="U41" s="68"/>
      <c r="V41" s="68"/>
      <c r="W41" s="68"/>
      <c r="X41" s="68"/>
      <c r="Y41" s="68"/>
      <c r="Z41" s="68"/>
      <c r="AA41" s="68"/>
      <c r="AB41" s="57"/>
      <c r="AC41" s="57"/>
    </row>
    <row r="42" spans="6:29">
      <c r="F42" s="57"/>
      <c r="G42" s="57"/>
      <c r="Q42" s="57"/>
      <c r="R42" s="57"/>
      <c r="S42" s="122"/>
      <c r="T42" s="68"/>
      <c r="U42" s="68"/>
      <c r="V42" s="68"/>
      <c r="W42" s="68"/>
      <c r="X42" s="68"/>
      <c r="Y42" s="68"/>
      <c r="Z42" s="68"/>
      <c r="AA42" s="68"/>
      <c r="AB42" s="57"/>
      <c r="AC42" s="57"/>
    </row>
    <row r="43" spans="6:29">
      <c r="F43" s="57"/>
      <c r="G43" s="57"/>
      <c r="Q43" s="57"/>
      <c r="R43" s="57"/>
      <c r="S43" s="122"/>
      <c r="T43" s="68"/>
      <c r="U43" s="68"/>
      <c r="V43" s="68"/>
      <c r="W43" s="68"/>
      <c r="X43" s="68"/>
      <c r="Y43" s="68"/>
      <c r="Z43" s="68"/>
      <c r="AA43" s="68"/>
      <c r="AB43" s="57"/>
      <c r="AC43" s="57"/>
    </row>
    <row r="44" spans="6:29">
      <c r="F44" s="57"/>
      <c r="G44" s="57"/>
      <c r="Q44" s="57"/>
      <c r="R44" s="57"/>
      <c r="S44" s="122"/>
      <c r="T44" s="68"/>
      <c r="U44" s="68"/>
      <c r="V44" s="68"/>
      <c r="W44" s="68"/>
      <c r="X44" s="68"/>
      <c r="Y44" s="68"/>
      <c r="Z44" s="68"/>
      <c r="AA44" s="68"/>
      <c r="AB44" s="57"/>
      <c r="AC44" s="57"/>
    </row>
    <row r="45" spans="6:29">
      <c r="F45" s="57"/>
      <c r="G45" s="57"/>
      <c r="Q45" s="57"/>
      <c r="R45" s="57"/>
      <c r="S45" s="122"/>
      <c r="T45" s="68"/>
      <c r="U45" s="68"/>
      <c r="V45" s="68"/>
      <c r="W45" s="68"/>
      <c r="X45" s="68"/>
      <c r="Y45" s="68"/>
      <c r="Z45" s="68"/>
      <c r="AA45" s="68"/>
      <c r="AB45" s="57"/>
      <c r="AC45" s="57"/>
    </row>
    <row r="46" spans="6:29">
      <c r="F46" s="57"/>
      <c r="G46" s="57"/>
      <c r="Q46" s="57"/>
      <c r="R46" s="57"/>
      <c r="S46" s="122"/>
      <c r="T46" s="68"/>
      <c r="U46" s="68"/>
      <c r="V46" s="68"/>
      <c r="W46" s="68"/>
      <c r="X46" s="68"/>
      <c r="Y46" s="68"/>
      <c r="Z46" s="68"/>
      <c r="AA46" s="68"/>
      <c r="AB46" s="57"/>
      <c r="AC46" s="57"/>
    </row>
    <row r="47" spans="6:29">
      <c r="F47" s="57"/>
      <c r="G47" s="57"/>
      <c r="Q47" s="57"/>
      <c r="R47" s="57"/>
      <c r="S47" s="122"/>
      <c r="T47" s="68"/>
      <c r="U47" s="68"/>
      <c r="V47" s="68"/>
      <c r="W47" s="68"/>
      <c r="X47" s="68"/>
      <c r="Y47" s="68"/>
      <c r="Z47" s="68"/>
      <c r="AA47" s="68"/>
      <c r="AB47" s="57"/>
      <c r="AC47" s="57"/>
    </row>
    <row r="48" spans="6:29">
      <c r="F48" s="57"/>
      <c r="G48" s="57"/>
      <c r="Q48" s="57"/>
      <c r="R48" s="57"/>
      <c r="S48" s="122"/>
      <c r="T48" s="68"/>
      <c r="U48" s="68"/>
      <c r="V48" s="68"/>
      <c r="W48" s="68"/>
      <c r="X48" s="68"/>
      <c r="Y48" s="68"/>
      <c r="Z48" s="68"/>
      <c r="AA48" s="68"/>
      <c r="AB48" s="57"/>
      <c r="AC48" s="57"/>
    </row>
    <row r="49" spans="6:29">
      <c r="F49" s="57"/>
      <c r="G49" s="57"/>
      <c r="Q49" s="57"/>
      <c r="R49" s="57"/>
      <c r="S49" s="122"/>
      <c r="T49" s="68"/>
      <c r="U49" s="68"/>
      <c r="V49" s="68"/>
      <c r="W49" s="68"/>
      <c r="X49" s="68"/>
      <c r="Y49" s="68"/>
      <c r="Z49" s="68"/>
      <c r="AA49" s="68"/>
      <c r="AB49" s="57"/>
      <c r="AC49" s="57"/>
    </row>
    <row r="50" spans="6:29">
      <c r="F50" s="57"/>
      <c r="G50" s="57"/>
      <c r="Q50" s="57"/>
      <c r="R50" s="57"/>
      <c r="S50" s="122"/>
      <c r="T50" s="68"/>
      <c r="U50" s="68"/>
      <c r="V50" s="68"/>
      <c r="W50" s="68"/>
      <c r="X50" s="68"/>
      <c r="Y50" s="68"/>
      <c r="Z50" s="68"/>
      <c r="AA50" s="68"/>
      <c r="AB50" s="57"/>
      <c r="AC50" s="57"/>
    </row>
    <row r="51" spans="6:29">
      <c r="F51" s="57"/>
      <c r="G51" s="57"/>
      <c r="Q51" s="57"/>
      <c r="R51" s="57"/>
      <c r="S51" s="122"/>
      <c r="T51" s="68"/>
      <c r="U51" s="68"/>
      <c r="V51" s="68"/>
      <c r="W51" s="68"/>
      <c r="X51" s="68"/>
      <c r="Y51" s="68"/>
      <c r="Z51" s="68"/>
      <c r="AA51" s="68"/>
      <c r="AB51" s="57"/>
      <c r="AC51" s="57"/>
    </row>
    <row r="52" spans="6:29">
      <c r="F52" s="57"/>
      <c r="G52" s="57"/>
      <c r="Q52" s="57"/>
      <c r="R52" s="57"/>
      <c r="S52" s="122"/>
      <c r="T52" s="68"/>
      <c r="U52" s="68"/>
      <c r="V52" s="68"/>
      <c r="W52" s="68"/>
      <c r="X52" s="68"/>
      <c r="Y52" s="68"/>
      <c r="Z52" s="68"/>
      <c r="AA52" s="68"/>
      <c r="AB52" s="57"/>
      <c r="AC52" s="57"/>
    </row>
    <row r="53" spans="6:29">
      <c r="F53" s="57"/>
      <c r="G53" s="57"/>
      <c r="Q53" s="57"/>
      <c r="R53" s="57"/>
      <c r="S53" s="122"/>
      <c r="T53" s="68"/>
      <c r="U53" s="68"/>
      <c r="V53" s="68"/>
      <c r="W53" s="68"/>
      <c r="X53" s="68"/>
      <c r="Y53" s="68"/>
      <c r="Z53" s="68"/>
      <c r="AA53" s="68"/>
      <c r="AB53" s="57"/>
      <c r="AC53" s="57"/>
    </row>
    <row r="54" spans="6:29">
      <c r="F54" s="57"/>
      <c r="G54" s="57"/>
      <c r="Q54" s="57"/>
      <c r="R54" s="57"/>
      <c r="S54" s="122"/>
      <c r="T54" s="68"/>
      <c r="U54" s="68"/>
      <c r="V54" s="68"/>
      <c r="W54" s="68"/>
      <c r="X54" s="68"/>
      <c r="Y54" s="68"/>
      <c r="Z54" s="68"/>
      <c r="AA54" s="68"/>
      <c r="AB54" s="57"/>
      <c r="AC54" s="57"/>
    </row>
    <row r="55" spans="6:29">
      <c r="F55" s="57"/>
      <c r="G55" s="57"/>
      <c r="Q55" s="57"/>
      <c r="R55" s="57"/>
      <c r="S55" s="122"/>
      <c r="T55" s="68"/>
      <c r="U55" s="68"/>
      <c r="V55" s="68"/>
      <c r="W55" s="68"/>
      <c r="X55" s="68"/>
      <c r="Y55" s="68"/>
      <c r="Z55" s="68"/>
      <c r="AA55" s="68"/>
      <c r="AB55" s="57"/>
      <c r="AC55" s="57"/>
    </row>
    <row r="56" spans="6:29">
      <c r="F56" s="57"/>
      <c r="G56" s="57"/>
      <c r="Q56" s="57"/>
      <c r="R56" s="57"/>
      <c r="S56" s="122"/>
      <c r="T56" s="68"/>
      <c r="U56" s="68"/>
      <c r="V56" s="68"/>
      <c r="W56" s="68"/>
      <c r="X56" s="68"/>
      <c r="Y56" s="68"/>
      <c r="Z56" s="68"/>
      <c r="AA56" s="68"/>
      <c r="AB56" s="57"/>
      <c r="AC56" s="57"/>
    </row>
    <row r="57" spans="6:29">
      <c r="F57" s="57"/>
      <c r="G57" s="57"/>
      <c r="Q57" s="57"/>
      <c r="R57" s="57"/>
      <c r="S57" s="122"/>
      <c r="T57" s="68"/>
      <c r="U57" s="68"/>
      <c r="V57" s="68"/>
      <c r="W57" s="68"/>
      <c r="X57" s="68"/>
      <c r="Y57" s="68"/>
      <c r="Z57" s="68"/>
      <c r="AA57" s="68"/>
      <c r="AB57" s="57"/>
      <c r="AC57" s="57"/>
    </row>
    <row r="58" spans="6:29">
      <c r="F58" s="57"/>
      <c r="G58" s="57"/>
      <c r="Q58" s="57"/>
      <c r="R58" s="57"/>
      <c r="S58" s="122"/>
      <c r="T58" s="68"/>
      <c r="U58" s="68"/>
      <c r="V58" s="68"/>
      <c r="W58" s="68"/>
      <c r="X58" s="68"/>
      <c r="Y58" s="68"/>
      <c r="Z58" s="68"/>
      <c r="AA58" s="68"/>
      <c r="AB58" s="57"/>
      <c r="AC58" s="57"/>
    </row>
    <row r="59" spans="6:29">
      <c r="F59" s="57"/>
      <c r="G59" s="57"/>
      <c r="Q59" s="57"/>
      <c r="R59" s="57"/>
      <c r="S59" s="122"/>
      <c r="T59" s="68"/>
      <c r="U59" s="68"/>
      <c r="V59" s="68"/>
      <c r="W59" s="68"/>
      <c r="X59" s="68"/>
      <c r="Y59" s="68"/>
      <c r="Z59" s="68"/>
      <c r="AA59" s="68"/>
      <c r="AB59" s="57"/>
      <c r="AC59" s="57"/>
    </row>
    <row r="60" spans="6:29">
      <c r="F60" s="57"/>
      <c r="G60" s="57"/>
      <c r="Q60" s="57"/>
      <c r="R60" s="57"/>
      <c r="S60" s="122"/>
      <c r="T60" s="68"/>
      <c r="U60" s="68"/>
      <c r="V60" s="68"/>
      <c r="W60" s="68"/>
      <c r="X60" s="68"/>
      <c r="Y60" s="68"/>
      <c r="Z60" s="68"/>
      <c r="AA60" s="68"/>
      <c r="AB60" s="57"/>
      <c r="AC60" s="57"/>
    </row>
    <row r="61" spans="6:29">
      <c r="F61" s="57"/>
      <c r="G61" s="57"/>
      <c r="Q61" s="57"/>
      <c r="R61" s="57"/>
      <c r="S61" s="122"/>
      <c r="T61" s="68"/>
      <c r="U61" s="68"/>
      <c r="V61" s="68"/>
      <c r="W61" s="68"/>
      <c r="X61" s="68"/>
      <c r="Y61" s="68"/>
      <c r="Z61" s="68"/>
      <c r="AA61" s="68"/>
      <c r="AB61" s="57"/>
      <c r="AC61" s="57"/>
    </row>
    <row r="62" spans="6:29">
      <c r="F62" s="57"/>
      <c r="G62" s="57"/>
      <c r="Q62" s="57"/>
      <c r="R62" s="57"/>
      <c r="S62" s="122"/>
      <c r="T62" s="68"/>
      <c r="U62" s="68"/>
      <c r="V62" s="68"/>
      <c r="W62" s="68"/>
      <c r="X62" s="68"/>
      <c r="Y62" s="68"/>
      <c r="Z62" s="68"/>
      <c r="AA62" s="68"/>
      <c r="AB62" s="57"/>
      <c r="AC62" s="57"/>
    </row>
    <row r="63" spans="6:29">
      <c r="F63" s="57"/>
      <c r="G63" s="57"/>
      <c r="Q63" s="57"/>
      <c r="R63" s="57"/>
      <c r="S63" s="122"/>
      <c r="T63" s="68"/>
      <c r="U63" s="68"/>
      <c r="V63" s="68"/>
      <c r="W63" s="68"/>
      <c r="X63" s="68"/>
      <c r="Y63" s="68"/>
      <c r="Z63" s="68"/>
      <c r="AA63" s="68"/>
      <c r="AB63" s="57"/>
      <c r="AC63" s="57"/>
    </row>
    <row r="64" spans="6:29">
      <c r="F64" s="57"/>
      <c r="G64" s="57"/>
      <c r="Q64" s="57"/>
      <c r="R64" s="57"/>
      <c r="S64" s="122"/>
      <c r="T64" s="68"/>
      <c r="U64" s="68"/>
      <c r="V64" s="68"/>
      <c r="W64" s="68"/>
      <c r="X64" s="68"/>
      <c r="Y64" s="68"/>
      <c r="Z64" s="68"/>
      <c r="AA64" s="68"/>
      <c r="AB64" s="57"/>
      <c r="AC64" s="57"/>
    </row>
    <row r="65" spans="6:29">
      <c r="F65" s="57"/>
      <c r="G65" s="57"/>
      <c r="Q65" s="57"/>
      <c r="R65" s="57"/>
      <c r="S65" s="122"/>
      <c r="T65" s="68"/>
      <c r="U65" s="68"/>
      <c r="V65" s="68"/>
      <c r="W65" s="68"/>
      <c r="X65" s="68"/>
      <c r="Y65" s="68"/>
      <c r="Z65" s="68"/>
      <c r="AA65" s="68"/>
      <c r="AB65" s="57"/>
      <c r="AC65" s="57"/>
    </row>
    <row r="66" spans="6:29">
      <c r="F66" s="57"/>
      <c r="G66" s="57"/>
      <c r="Q66" s="57"/>
      <c r="R66" s="57"/>
      <c r="S66" s="122"/>
      <c r="T66" s="68"/>
      <c r="U66" s="68"/>
      <c r="V66" s="68"/>
      <c r="W66" s="68"/>
      <c r="X66" s="68"/>
      <c r="Y66" s="68"/>
      <c r="Z66" s="68"/>
      <c r="AA66" s="68"/>
      <c r="AB66" s="57"/>
      <c r="AC66" s="57"/>
    </row>
    <row r="67" spans="6:29">
      <c r="F67" s="57"/>
      <c r="G67" s="57"/>
      <c r="Q67" s="57"/>
      <c r="R67" s="57"/>
      <c r="S67" s="122"/>
      <c r="T67" s="68"/>
      <c r="U67" s="68"/>
      <c r="V67" s="68"/>
      <c r="W67" s="68"/>
      <c r="X67" s="68"/>
      <c r="Y67" s="68"/>
      <c r="Z67" s="68"/>
      <c r="AA67" s="68"/>
      <c r="AB67" s="57"/>
      <c r="AC67" s="57"/>
    </row>
    <row r="68" spans="6:29">
      <c r="F68" s="57"/>
      <c r="G68" s="57"/>
      <c r="Q68" s="57"/>
      <c r="R68" s="57"/>
      <c r="S68" s="122"/>
      <c r="T68" s="68"/>
      <c r="U68" s="68"/>
      <c r="V68" s="68"/>
      <c r="W68" s="68"/>
      <c r="X68" s="68"/>
      <c r="Y68" s="68"/>
      <c r="Z68" s="68"/>
      <c r="AA68" s="68"/>
      <c r="AB68" s="57"/>
      <c r="AC68" s="57"/>
    </row>
    <row r="69" spans="6:29">
      <c r="F69" s="57"/>
      <c r="G69" s="57"/>
      <c r="Q69" s="57"/>
      <c r="R69" s="57"/>
      <c r="S69" s="122"/>
      <c r="T69" s="68"/>
      <c r="U69" s="68"/>
      <c r="V69" s="68"/>
      <c r="W69" s="68"/>
      <c r="X69" s="68"/>
      <c r="Y69" s="68"/>
      <c r="Z69" s="68"/>
      <c r="AA69" s="68"/>
      <c r="AB69" s="57"/>
      <c r="AC69" s="57"/>
    </row>
    <row r="70" spans="6:29">
      <c r="F70" s="57"/>
      <c r="G70" s="57"/>
      <c r="Q70" s="57"/>
      <c r="R70" s="57"/>
      <c r="S70" s="122"/>
      <c r="T70" s="68"/>
      <c r="U70" s="68"/>
      <c r="V70" s="68"/>
      <c r="W70" s="68"/>
      <c r="X70" s="68"/>
      <c r="Y70" s="68"/>
      <c r="Z70" s="68"/>
      <c r="AA70" s="68"/>
      <c r="AB70" s="57"/>
      <c r="AC70" s="57"/>
    </row>
    <row r="71" spans="6:29">
      <c r="F71" s="57"/>
      <c r="G71" s="57"/>
      <c r="Q71" s="57"/>
      <c r="R71" s="57"/>
      <c r="S71" s="122"/>
      <c r="T71" s="68"/>
      <c r="U71" s="68"/>
      <c r="V71" s="68"/>
      <c r="W71" s="68"/>
      <c r="X71" s="68"/>
      <c r="Y71" s="68"/>
      <c r="Z71" s="68"/>
      <c r="AA71" s="68"/>
      <c r="AB71" s="57"/>
      <c r="AC71" s="57"/>
    </row>
    <row r="72" spans="6:29">
      <c r="F72" s="57"/>
      <c r="G72" s="57"/>
      <c r="Q72" s="57"/>
      <c r="R72" s="57"/>
      <c r="S72" s="122"/>
      <c r="T72" s="68"/>
      <c r="U72" s="68"/>
      <c r="V72" s="68"/>
      <c r="W72" s="68"/>
      <c r="X72" s="68"/>
      <c r="Y72" s="68"/>
      <c r="Z72" s="68"/>
      <c r="AA72" s="68"/>
      <c r="AB72" s="57"/>
      <c r="AC72" s="57"/>
    </row>
    <row r="73" spans="6:29">
      <c r="F73" s="57"/>
      <c r="G73" s="57"/>
      <c r="Q73" s="57"/>
      <c r="R73" s="57"/>
      <c r="S73" s="122"/>
      <c r="T73" s="68"/>
      <c r="U73" s="68"/>
      <c r="V73" s="68"/>
      <c r="W73" s="68"/>
      <c r="X73" s="68"/>
      <c r="Y73" s="68"/>
      <c r="Z73" s="68"/>
      <c r="AA73" s="68"/>
      <c r="AB73" s="57"/>
      <c r="AC73" s="57"/>
    </row>
    <row r="74" spans="6:29">
      <c r="F74" s="57"/>
      <c r="G74" s="57"/>
      <c r="Q74" s="57"/>
      <c r="R74" s="57"/>
      <c r="S74" s="122"/>
      <c r="T74" s="68"/>
      <c r="U74" s="68"/>
      <c r="V74" s="68"/>
      <c r="W74" s="68"/>
      <c r="X74" s="68"/>
      <c r="Y74" s="68"/>
      <c r="Z74" s="68"/>
      <c r="AA74" s="68"/>
      <c r="AB74" s="57"/>
      <c r="AC74" s="57"/>
    </row>
    <row r="75" spans="6:29">
      <c r="F75" s="57"/>
      <c r="G75" s="57"/>
      <c r="Q75" s="57"/>
      <c r="R75" s="57"/>
      <c r="S75" s="122"/>
      <c r="T75" s="68"/>
      <c r="U75" s="68"/>
      <c r="V75" s="68"/>
      <c r="W75" s="68"/>
      <c r="X75" s="68"/>
      <c r="Y75" s="68"/>
      <c r="Z75" s="68"/>
      <c r="AA75" s="68"/>
      <c r="AB75" s="57"/>
      <c r="AC75" s="57"/>
    </row>
    <row r="76" spans="6:29">
      <c r="F76" s="57"/>
      <c r="G76" s="57"/>
      <c r="Q76" s="57"/>
      <c r="R76" s="57"/>
      <c r="S76" s="122"/>
      <c r="T76" s="68"/>
      <c r="U76" s="68"/>
      <c r="V76" s="68"/>
      <c r="W76" s="68"/>
      <c r="X76" s="68"/>
      <c r="Y76" s="68"/>
      <c r="Z76" s="68"/>
      <c r="AA76" s="68"/>
      <c r="AB76" s="57"/>
      <c r="AC76" s="57"/>
    </row>
    <row r="77" spans="6:29">
      <c r="F77" s="57"/>
      <c r="G77" s="57"/>
      <c r="Q77" s="57"/>
      <c r="R77" s="57"/>
      <c r="S77" s="122"/>
      <c r="T77" s="68"/>
      <c r="U77" s="68"/>
      <c r="V77" s="68"/>
      <c r="W77" s="68"/>
      <c r="X77" s="68"/>
      <c r="Y77" s="68"/>
      <c r="Z77" s="68"/>
      <c r="AA77" s="68"/>
      <c r="AB77" s="57"/>
      <c r="AC77" s="57"/>
    </row>
    <row r="78" spans="6:29">
      <c r="F78" s="57"/>
      <c r="G78" s="57"/>
      <c r="Q78" s="57"/>
      <c r="R78" s="57"/>
      <c r="S78" s="122"/>
      <c r="T78" s="68"/>
      <c r="U78" s="68"/>
      <c r="V78" s="68"/>
      <c r="W78" s="68"/>
      <c r="X78" s="68"/>
      <c r="Y78" s="68"/>
      <c r="Z78" s="68"/>
      <c r="AA78" s="68"/>
      <c r="AB78" s="57"/>
      <c r="AC78" s="57"/>
    </row>
    <row r="79" spans="6:29">
      <c r="F79" s="57"/>
      <c r="G79" s="57"/>
      <c r="Q79" s="57"/>
      <c r="R79" s="57"/>
      <c r="S79" s="122"/>
      <c r="T79" s="68"/>
      <c r="U79" s="68"/>
      <c r="V79" s="68"/>
      <c r="W79" s="68"/>
      <c r="X79" s="68"/>
      <c r="Y79" s="68"/>
      <c r="Z79" s="68"/>
      <c r="AA79" s="68"/>
      <c r="AB79" s="57"/>
      <c r="AC79" s="57"/>
    </row>
    <row r="80" spans="6:29">
      <c r="F80" s="57"/>
      <c r="G80" s="57"/>
      <c r="Q80" s="57"/>
      <c r="R80" s="57"/>
      <c r="S80" s="122"/>
      <c r="T80" s="68"/>
      <c r="U80" s="68"/>
      <c r="V80" s="68"/>
      <c r="W80" s="68"/>
      <c r="X80" s="68"/>
      <c r="Y80" s="68"/>
      <c r="Z80" s="68"/>
      <c r="AA80" s="68"/>
      <c r="AB80" s="57"/>
      <c r="AC80" s="57"/>
    </row>
    <row r="81" spans="6:29">
      <c r="F81" s="57"/>
      <c r="G81" s="57"/>
      <c r="Q81" s="57"/>
      <c r="R81" s="57"/>
      <c r="S81" s="122"/>
      <c r="T81" s="68"/>
      <c r="U81" s="68"/>
      <c r="V81" s="68"/>
      <c r="W81" s="68"/>
      <c r="X81" s="68"/>
      <c r="Y81" s="68"/>
      <c r="Z81" s="68"/>
      <c r="AA81" s="68"/>
      <c r="AB81" s="57"/>
      <c r="AC81" s="57"/>
    </row>
    <row r="82" spans="6:29">
      <c r="F82" s="57"/>
      <c r="G82" s="57"/>
      <c r="Q82" s="57"/>
      <c r="R82" s="57"/>
      <c r="S82" s="122"/>
      <c r="T82" s="68"/>
      <c r="U82" s="68"/>
      <c r="V82" s="68"/>
      <c r="W82" s="68"/>
      <c r="X82" s="68"/>
      <c r="Y82" s="68"/>
      <c r="Z82" s="68"/>
      <c r="AA82" s="68"/>
      <c r="AB82" s="57"/>
      <c r="AC82" s="57"/>
    </row>
    <row r="83" spans="6:29">
      <c r="F83" s="57"/>
      <c r="G83" s="57"/>
      <c r="Q83" s="57"/>
      <c r="R83" s="57"/>
      <c r="S83" s="122"/>
      <c r="T83" s="68"/>
      <c r="U83" s="68"/>
      <c r="V83" s="68"/>
      <c r="W83" s="68"/>
      <c r="X83" s="68"/>
      <c r="Y83" s="68"/>
      <c r="Z83" s="68"/>
      <c r="AA83" s="68"/>
      <c r="AB83" s="57"/>
      <c r="AC83" s="57"/>
    </row>
    <row r="84" spans="6:29">
      <c r="F84" s="57"/>
      <c r="G84" s="57"/>
      <c r="Q84" s="57"/>
      <c r="R84" s="57"/>
      <c r="S84" s="122"/>
      <c r="T84" s="68"/>
      <c r="U84" s="68"/>
      <c r="V84" s="68"/>
      <c r="W84" s="68"/>
      <c r="X84" s="68"/>
      <c r="Y84" s="68"/>
      <c r="Z84" s="68"/>
      <c r="AA84" s="68"/>
      <c r="AB84" s="57"/>
      <c r="AC84" s="57"/>
    </row>
    <row r="85" spans="6:29">
      <c r="F85" s="57"/>
      <c r="G85" s="57"/>
      <c r="Q85" s="57"/>
      <c r="R85" s="57"/>
      <c r="S85" s="122"/>
      <c r="T85" s="68"/>
      <c r="U85" s="68"/>
      <c r="V85" s="68"/>
      <c r="W85" s="68"/>
      <c r="X85" s="68"/>
      <c r="Y85" s="68"/>
      <c r="Z85" s="68"/>
      <c r="AA85" s="68"/>
      <c r="AB85" s="57"/>
      <c r="AC85" s="57"/>
    </row>
    <row r="86" spans="6:29">
      <c r="F86" s="57"/>
      <c r="G86" s="57"/>
      <c r="Q86" s="57"/>
      <c r="R86" s="57"/>
      <c r="S86" s="122"/>
      <c r="T86" s="68"/>
      <c r="U86" s="68"/>
      <c r="V86" s="68"/>
      <c r="W86" s="68"/>
      <c r="X86" s="68"/>
      <c r="Y86" s="68"/>
      <c r="Z86" s="68"/>
      <c r="AA86" s="68"/>
      <c r="AB86" s="57"/>
      <c r="AC86" s="57"/>
    </row>
    <row r="87" spans="6:29">
      <c r="F87" s="57"/>
      <c r="G87" s="57"/>
      <c r="Q87" s="57"/>
      <c r="R87" s="57"/>
      <c r="S87" s="122"/>
      <c r="T87" s="68"/>
      <c r="U87" s="68"/>
      <c r="V87" s="68"/>
      <c r="W87" s="68"/>
      <c r="X87" s="68"/>
      <c r="Y87" s="68"/>
      <c r="Z87" s="68"/>
      <c r="AA87" s="68"/>
      <c r="AB87" s="57"/>
      <c r="AC87" s="57"/>
    </row>
    <row r="88" spans="6:29">
      <c r="F88" s="57"/>
      <c r="G88" s="57"/>
      <c r="Q88" s="57"/>
      <c r="R88" s="57"/>
      <c r="S88" s="122"/>
      <c r="T88" s="68"/>
      <c r="U88" s="68"/>
      <c r="V88" s="68"/>
      <c r="W88" s="68"/>
      <c r="X88" s="68"/>
      <c r="Y88" s="68"/>
      <c r="Z88" s="68"/>
      <c r="AA88" s="68"/>
      <c r="AB88" s="57"/>
      <c r="AC88" s="57"/>
    </row>
    <row r="89" spans="6:29">
      <c r="F89" s="57"/>
      <c r="G89" s="57"/>
      <c r="Q89" s="57"/>
      <c r="R89" s="57"/>
      <c r="S89" s="122"/>
      <c r="T89" s="68"/>
      <c r="U89" s="68"/>
      <c r="V89" s="68"/>
      <c r="W89" s="68"/>
      <c r="X89" s="68"/>
      <c r="Y89" s="68"/>
      <c r="Z89" s="68"/>
      <c r="AA89" s="68"/>
      <c r="AB89" s="57"/>
      <c r="AC89" s="57"/>
    </row>
    <row r="90" spans="6:29">
      <c r="F90" s="57"/>
      <c r="G90" s="57"/>
      <c r="Q90" s="57"/>
      <c r="R90" s="57"/>
      <c r="S90" s="122"/>
      <c r="T90" s="68"/>
      <c r="U90" s="68"/>
      <c r="V90" s="68"/>
      <c r="W90" s="68"/>
      <c r="X90" s="68"/>
      <c r="Y90" s="68"/>
      <c r="Z90" s="68"/>
      <c r="AA90" s="68"/>
      <c r="AB90" s="57"/>
      <c r="AC90" s="57"/>
    </row>
    <row r="91" spans="6:29">
      <c r="F91" s="57"/>
      <c r="G91" s="57"/>
      <c r="Q91" s="57"/>
      <c r="R91" s="57"/>
      <c r="S91" s="122"/>
      <c r="T91" s="68"/>
      <c r="U91" s="68"/>
      <c r="V91" s="68"/>
      <c r="W91" s="68"/>
      <c r="X91" s="68"/>
      <c r="Y91" s="68"/>
      <c r="Z91" s="68"/>
      <c r="AA91" s="68"/>
      <c r="AB91" s="57"/>
      <c r="AC91" s="57"/>
    </row>
    <row r="92" spans="6:29">
      <c r="F92" s="57"/>
      <c r="G92" s="57"/>
      <c r="Q92" s="57"/>
      <c r="R92" s="57"/>
      <c r="S92" s="122"/>
      <c r="T92" s="68"/>
      <c r="U92" s="68"/>
      <c r="V92" s="68"/>
      <c r="W92" s="68"/>
      <c r="X92" s="68"/>
      <c r="Y92" s="68"/>
      <c r="Z92" s="68"/>
      <c r="AA92" s="68"/>
      <c r="AB92" s="57"/>
      <c r="AC92" s="57"/>
    </row>
    <row r="93" spans="6:29">
      <c r="F93" s="57"/>
      <c r="G93" s="57"/>
      <c r="Q93" s="57"/>
      <c r="R93" s="57"/>
      <c r="S93" s="122"/>
      <c r="T93" s="68"/>
      <c r="U93" s="68"/>
      <c r="V93" s="68"/>
      <c r="W93" s="68"/>
      <c r="X93" s="68"/>
      <c r="Y93" s="68"/>
      <c r="Z93" s="68"/>
      <c r="AA93" s="68"/>
      <c r="AB93" s="57"/>
      <c r="AC93" s="57"/>
    </row>
    <row r="94" spans="6:29">
      <c r="F94" s="57"/>
      <c r="G94" s="57"/>
      <c r="Q94" s="57"/>
      <c r="R94" s="57"/>
      <c r="S94" s="122"/>
      <c r="T94" s="68"/>
      <c r="U94" s="68"/>
      <c r="V94" s="68"/>
      <c r="W94" s="68"/>
      <c r="X94" s="68"/>
      <c r="Y94" s="68"/>
      <c r="Z94" s="68"/>
      <c r="AA94" s="68"/>
      <c r="AB94" s="57"/>
      <c r="AC94" s="57"/>
    </row>
    <row r="95" spans="6:29">
      <c r="F95" s="57"/>
      <c r="G95" s="57"/>
      <c r="Q95" s="57"/>
      <c r="R95" s="57"/>
      <c r="S95" s="122"/>
      <c r="T95" s="68"/>
      <c r="U95" s="68"/>
      <c r="V95" s="68"/>
      <c r="W95" s="68"/>
      <c r="X95" s="68"/>
      <c r="Y95" s="68"/>
      <c r="Z95" s="68"/>
      <c r="AA95" s="68"/>
      <c r="AB95" s="57"/>
      <c r="AC95" s="57"/>
    </row>
    <row r="96" spans="6:29">
      <c r="F96" s="57"/>
      <c r="G96" s="57"/>
      <c r="Q96" s="57"/>
      <c r="R96" s="57"/>
      <c r="S96" s="122"/>
      <c r="T96" s="68"/>
      <c r="U96" s="68"/>
      <c r="V96" s="68"/>
      <c r="W96" s="68"/>
      <c r="X96" s="68"/>
      <c r="Y96" s="68"/>
      <c r="Z96" s="68"/>
      <c r="AA96" s="68"/>
      <c r="AB96" s="57"/>
      <c r="AC96" s="57"/>
    </row>
    <row r="97" spans="6:29">
      <c r="F97" s="57"/>
      <c r="G97" s="57"/>
      <c r="Q97" s="57"/>
      <c r="R97" s="57"/>
      <c r="S97" s="122"/>
      <c r="T97" s="68"/>
      <c r="U97" s="68"/>
      <c r="V97" s="68"/>
      <c r="W97" s="68"/>
      <c r="X97" s="68"/>
      <c r="Y97" s="68"/>
      <c r="Z97" s="68"/>
      <c r="AA97" s="68"/>
      <c r="AB97" s="57"/>
      <c r="AC97" s="57"/>
    </row>
    <row r="98" spans="6:29">
      <c r="F98" s="57"/>
      <c r="G98" s="57"/>
      <c r="Q98" s="57"/>
      <c r="R98" s="57"/>
      <c r="S98" s="122"/>
      <c r="T98" s="68"/>
      <c r="U98" s="68"/>
      <c r="V98" s="68"/>
      <c r="W98" s="68"/>
      <c r="X98" s="68"/>
      <c r="Y98" s="68"/>
      <c r="Z98" s="68"/>
      <c r="AA98" s="68"/>
      <c r="AB98" s="57"/>
      <c r="AC98" s="57"/>
    </row>
    <row r="99" spans="6:29">
      <c r="F99" s="57"/>
      <c r="G99" s="57"/>
      <c r="Q99" s="57"/>
      <c r="R99" s="57"/>
      <c r="S99" s="122"/>
      <c r="T99" s="68"/>
      <c r="U99" s="68"/>
      <c r="V99" s="68"/>
      <c r="W99" s="68"/>
      <c r="X99" s="68"/>
      <c r="Y99" s="68"/>
      <c r="Z99" s="68"/>
      <c r="AA99" s="68"/>
      <c r="AB99" s="57"/>
      <c r="AC99" s="57"/>
    </row>
    <row r="100" spans="6:29">
      <c r="F100" s="57"/>
      <c r="G100" s="57"/>
      <c r="Q100" s="57"/>
      <c r="R100" s="57"/>
      <c r="S100" s="122"/>
      <c r="T100" s="68"/>
      <c r="U100" s="68"/>
      <c r="V100" s="68"/>
      <c r="W100" s="68"/>
      <c r="X100" s="68"/>
      <c r="Y100" s="68"/>
      <c r="Z100" s="68"/>
      <c r="AA100" s="68"/>
      <c r="AB100" s="57"/>
      <c r="AC100" s="57"/>
    </row>
  </sheetData>
  <mergeCells count="24">
    <mergeCell ref="A3:A16"/>
    <mergeCell ref="B3:B8"/>
    <mergeCell ref="B9:B12"/>
    <mergeCell ref="B13:B16"/>
    <mergeCell ref="A17:A30"/>
    <mergeCell ref="B17:B22"/>
    <mergeCell ref="B23:B26"/>
    <mergeCell ref="B27:B30"/>
    <mergeCell ref="L3:L16"/>
    <mergeCell ref="M3:M8"/>
    <mergeCell ref="M9:M12"/>
    <mergeCell ref="M13:M16"/>
    <mergeCell ref="L17:L30"/>
    <mergeCell ref="M17:M22"/>
    <mergeCell ref="M23:M26"/>
    <mergeCell ref="M27:M30"/>
    <mergeCell ref="W3:W16"/>
    <mergeCell ref="X3:X8"/>
    <mergeCell ref="X9:X12"/>
    <mergeCell ref="X13:X16"/>
    <mergeCell ref="W17:W30"/>
    <mergeCell ref="X17:X22"/>
    <mergeCell ref="X23:X26"/>
    <mergeCell ref="X27:X30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22"/>
  <sheetViews>
    <sheetView tabSelected="1" topLeftCell="K93" zoomScale="125" zoomScaleNormal="125" zoomScalePageLayoutView="125" workbookViewId="0">
      <selection activeCell="V118" sqref="V118"/>
    </sheetView>
  </sheetViews>
  <sheetFormatPr baseColWidth="10" defaultColWidth="8.6640625" defaultRowHeight="14" x14ac:dyDescent="0"/>
  <cols>
    <col min="1" max="1" width="11.1640625" bestFit="1" customWidth="1"/>
    <col min="2" max="2" width="11.6640625" bestFit="1" customWidth="1"/>
    <col min="3" max="3" width="15.83203125" bestFit="1" customWidth="1"/>
    <col min="4" max="7" width="8.5" customWidth="1"/>
    <col min="8" max="8" width="12.83203125" customWidth="1"/>
    <col min="9" max="9" width="8.5" customWidth="1"/>
    <col min="10" max="10" width="7.6640625" bestFit="1" customWidth="1"/>
    <col min="11" max="11" width="9.1640625" customWidth="1"/>
    <col min="12" max="12" width="11.1640625" bestFit="1" customWidth="1"/>
    <col min="13" max="13" width="11.6640625" bestFit="1" customWidth="1"/>
    <col min="14" max="14" width="15.83203125" bestFit="1" customWidth="1"/>
    <col min="15" max="18" width="8.5" customWidth="1"/>
    <col min="19" max="19" width="12.83203125" customWidth="1"/>
    <col min="20" max="20" width="8.5" customWidth="1"/>
    <col min="21" max="21" width="5.5" bestFit="1" customWidth="1"/>
    <col min="23" max="23" width="11.1640625" bestFit="1" customWidth="1"/>
    <col min="24" max="24" width="11.6640625" bestFit="1" customWidth="1"/>
    <col min="25" max="25" width="15.83203125" bestFit="1" customWidth="1"/>
    <col min="26" max="29" width="8.5" customWidth="1"/>
    <col min="30" max="30" width="12.83203125" customWidth="1"/>
    <col min="31" max="31" width="8.5" customWidth="1"/>
    <col min="32" max="32" width="7.6640625" bestFit="1" customWidth="1"/>
  </cols>
  <sheetData>
    <row r="1" spans="1:32" ht="15" thickBot="1"/>
    <row r="2" spans="1:32" s="1" customFormat="1" ht="45.75" customHeight="1" thickBot="1">
      <c r="A2" s="24" t="s">
        <v>4</v>
      </c>
      <c r="B2" s="6" t="s">
        <v>9</v>
      </c>
      <c r="C2" s="3" t="s">
        <v>8</v>
      </c>
      <c r="D2" s="2" t="s">
        <v>5</v>
      </c>
      <c r="E2" s="3" t="s">
        <v>23</v>
      </c>
      <c r="F2" s="3" t="s">
        <v>77</v>
      </c>
      <c r="G2" s="3" t="s">
        <v>59</v>
      </c>
      <c r="H2" s="3" t="s">
        <v>6</v>
      </c>
      <c r="I2" s="16" t="s">
        <v>32</v>
      </c>
      <c r="J2" s="20" t="s">
        <v>7</v>
      </c>
      <c r="L2" s="24" t="s">
        <v>4</v>
      </c>
      <c r="M2" s="6" t="s">
        <v>9</v>
      </c>
      <c r="N2" s="3" t="s">
        <v>8</v>
      </c>
      <c r="O2" s="2" t="s">
        <v>5</v>
      </c>
      <c r="P2" s="3" t="s">
        <v>23</v>
      </c>
      <c r="Q2" s="3" t="s">
        <v>77</v>
      </c>
      <c r="R2" s="3" t="s">
        <v>78</v>
      </c>
      <c r="S2" s="3" t="s">
        <v>6</v>
      </c>
      <c r="T2" s="16" t="s">
        <v>32</v>
      </c>
      <c r="U2" s="71" t="s">
        <v>7</v>
      </c>
      <c r="W2" s="24" t="s">
        <v>4</v>
      </c>
      <c r="X2" s="6" t="s">
        <v>9</v>
      </c>
      <c r="Y2" s="3" t="s">
        <v>8</v>
      </c>
      <c r="Z2" s="2" t="s">
        <v>5</v>
      </c>
      <c r="AA2" s="3" t="s">
        <v>23</v>
      </c>
      <c r="AB2" s="3" t="s">
        <v>77</v>
      </c>
      <c r="AC2" s="3" t="s">
        <v>78</v>
      </c>
      <c r="AD2" s="3" t="s">
        <v>6</v>
      </c>
      <c r="AE2" s="16" t="s">
        <v>32</v>
      </c>
      <c r="AF2" s="71" t="s">
        <v>7</v>
      </c>
    </row>
    <row r="3" spans="1:32">
      <c r="A3" s="284" t="s">
        <v>28</v>
      </c>
      <c r="B3" s="287" t="s">
        <v>10</v>
      </c>
      <c r="C3" s="7" t="s">
        <v>13</v>
      </c>
      <c r="D3" s="8">
        <v>208</v>
      </c>
      <c r="E3" s="7"/>
      <c r="F3" s="86"/>
      <c r="G3" s="73"/>
      <c r="H3" s="11">
        <v>31950</v>
      </c>
      <c r="I3" s="17">
        <f t="shared" ref="I3:I66" si="0">-H3/2</f>
        <v>-15975</v>
      </c>
      <c r="J3" s="21">
        <f t="shared" ref="J3:J66" si="1">30000/$H3</f>
        <v>0.93896713615023475</v>
      </c>
      <c r="L3" s="298" t="s">
        <v>33</v>
      </c>
      <c r="M3" s="295" t="s">
        <v>10</v>
      </c>
      <c r="N3" s="131" t="s">
        <v>13</v>
      </c>
      <c r="O3" s="132">
        <v>578</v>
      </c>
      <c r="P3" s="131"/>
      <c r="Q3" s="133"/>
      <c r="R3" s="134"/>
      <c r="S3" s="135">
        <v>25960</v>
      </c>
      <c r="T3" s="136">
        <f t="shared" ref="T3:T66" si="2">-S3/2</f>
        <v>-12980</v>
      </c>
      <c r="U3" s="137">
        <f>30000/S3</f>
        <v>1.1556240369799693</v>
      </c>
      <c r="W3" s="284" t="s">
        <v>111</v>
      </c>
      <c r="X3" s="287" t="s">
        <v>10</v>
      </c>
      <c r="Y3" s="7" t="s">
        <v>13</v>
      </c>
      <c r="Z3" s="8">
        <v>416</v>
      </c>
      <c r="AA3" s="7"/>
      <c r="AB3" s="7"/>
      <c r="AC3" s="7"/>
      <c r="AD3" s="11">
        <v>29357.8</v>
      </c>
      <c r="AE3" s="106">
        <f t="shared" ref="AE3:AE66" si="3">-AD3/2</f>
        <v>-14678.9</v>
      </c>
      <c r="AF3" s="21">
        <f>30000/AD3</f>
        <v>1.0218749361328165</v>
      </c>
    </row>
    <row r="4" spans="1:32">
      <c r="A4" s="285"/>
      <c r="B4" s="288"/>
      <c r="C4" s="4" t="s">
        <v>14</v>
      </c>
      <c r="D4" s="9">
        <v>592</v>
      </c>
      <c r="E4" s="4" t="s">
        <v>24</v>
      </c>
      <c r="F4" s="87"/>
      <c r="G4" s="74"/>
      <c r="H4" s="12">
        <v>25960</v>
      </c>
      <c r="I4" s="18">
        <f t="shared" si="0"/>
        <v>-12980</v>
      </c>
      <c r="J4" s="22">
        <f t="shared" si="1"/>
        <v>1.1556240369799693</v>
      </c>
      <c r="L4" s="299"/>
      <c r="M4" s="296"/>
      <c r="N4" s="138" t="s">
        <v>14</v>
      </c>
      <c r="O4" s="139">
        <v>436</v>
      </c>
      <c r="P4" s="138"/>
      <c r="Q4" s="140"/>
      <c r="R4" s="141"/>
      <c r="S4" s="142">
        <v>29277.9</v>
      </c>
      <c r="T4" s="143">
        <f t="shared" si="2"/>
        <v>-14638.95</v>
      </c>
      <c r="U4" s="144">
        <f t="shared" ref="U4:U16" si="4">30000/S4</f>
        <v>1.0246636541555234</v>
      </c>
      <c r="W4" s="285"/>
      <c r="X4" s="288"/>
      <c r="Y4" s="4" t="s">
        <v>14</v>
      </c>
      <c r="Z4" s="9">
        <v>441</v>
      </c>
      <c r="AA4" s="4"/>
      <c r="AB4" s="4"/>
      <c r="AC4" s="4"/>
      <c r="AD4" s="12">
        <v>25503.7</v>
      </c>
      <c r="AE4" s="107">
        <f t="shared" si="3"/>
        <v>-12751.85</v>
      </c>
      <c r="AF4" s="22">
        <f t="shared" ref="AF4:AF67" si="5">30000/AD4</f>
        <v>1.1762999094249069</v>
      </c>
    </row>
    <row r="5" spans="1:32">
      <c r="A5" s="285"/>
      <c r="B5" s="288"/>
      <c r="C5" s="4" t="s">
        <v>15</v>
      </c>
      <c r="D5" s="9">
        <v>376</v>
      </c>
      <c r="E5" s="4"/>
      <c r="F5" s="87"/>
      <c r="G5" s="74"/>
      <c r="H5" s="12">
        <v>30563</v>
      </c>
      <c r="I5" s="18">
        <f t="shared" si="0"/>
        <v>-15281.5</v>
      </c>
      <c r="J5" s="22">
        <f t="shared" si="1"/>
        <v>0.98157903347184505</v>
      </c>
      <c r="L5" s="299"/>
      <c r="M5" s="296"/>
      <c r="N5" s="138" t="s">
        <v>15</v>
      </c>
      <c r="O5" s="139">
        <v>440</v>
      </c>
      <c r="P5" s="138"/>
      <c r="Q5" s="140"/>
      <c r="R5" s="141"/>
      <c r="S5" s="142">
        <v>27858.1</v>
      </c>
      <c r="T5" s="143">
        <f t="shared" si="2"/>
        <v>-13929.05</v>
      </c>
      <c r="U5" s="144">
        <f t="shared" si="4"/>
        <v>1.0768860762219965</v>
      </c>
      <c r="W5" s="285"/>
      <c r="X5" s="288"/>
      <c r="Y5" s="4" t="s">
        <v>15</v>
      </c>
      <c r="Z5" s="9">
        <v>473</v>
      </c>
      <c r="AA5" s="4"/>
      <c r="AB5" s="4"/>
      <c r="AC5" s="4"/>
      <c r="AD5" s="12">
        <v>31260.6</v>
      </c>
      <c r="AE5" s="107">
        <f t="shared" si="3"/>
        <v>-15630.3</v>
      </c>
      <c r="AF5" s="22">
        <f t="shared" si="5"/>
        <v>0.959674478416921</v>
      </c>
    </row>
    <row r="6" spans="1:32">
      <c r="A6" s="285"/>
      <c r="B6" s="288"/>
      <c r="C6" s="4" t="s">
        <v>16</v>
      </c>
      <c r="D6" s="9">
        <v>384</v>
      </c>
      <c r="E6" s="4"/>
      <c r="F6" s="87"/>
      <c r="G6" s="74"/>
      <c r="H6" s="12">
        <v>27553.3</v>
      </c>
      <c r="I6" s="18">
        <f t="shared" si="0"/>
        <v>-13776.65</v>
      </c>
      <c r="J6" s="22">
        <f t="shared" si="1"/>
        <v>1.0887988008695872</v>
      </c>
      <c r="L6" s="299"/>
      <c r="M6" s="296"/>
      <c r="N6" s="138" t="s">
        <v>16</v>
      </c>
      <c r="O6" s="139">
        <v>433</v>
      </c>
      <c r="P6" s="138"/>
      <c r="Q6" s="140"/>
      <c r="R6" s="141"/>
      <c r="S6" s="142">
        <v>27758.7</v>
      </c>
      <c r="T6" s="143">
        <f t="shared" si="2"/>
        <v>-13879.35</v>
      </c>
      <c r="U6" s="144">
        <f t="shared" si="4"/>
        <v>1.0807422537798961</v>
      </c>
      <c r="W6" s="285"/>
      <c r="X6" s="288"/>
      <c r="Y6" s="4" t="s">
        <v>16</v>
      </c>
      <c r="Z6" s="9">
        <v>444</v>
      </c>
      <c r="AA6" s="4"/>
      <c r="AB6" s="4"/>
      <c r="AC6" s="4"/>
      <c r="AD6" s="12">
        <v>31563.200000000001</v>
      </c>
      <c r="AE6" s="107">
        <f t="shared" si="3"/>
        <v>-15781.6</v>
      </c>
      <c r="AF6" s="22">
        <f t="shared" si="5"/>
        <v>0.95047396968621689</v>
      </c>
    </row>
    <row r="7" spans="1:32">
      <c r="A7" s="285"/>
      <c r="B7" s="288"/>
      <c r="C7" s="4" t="s">
        <v>17</v>
      </c>
      <c r="D7" s="9">
        <v>402</v>
      </c>
      <c r="E7" s="4"/>
      <c r="F7" s="87"/>
      <c r="G7" s="74"/>
      <c r="H7" s="12">
        <v>30757.9</v>
      </c>
      <c r="I7" s="18">
        <f t="shared" si="0"/>
        <v>-15378.95</v>
      </c>
      <c r="J7" s="22">
        <f t="shared" si="1"/>
        <v>0.97535917601656807</v>
      </c>
      <c r="L7" s="299"/>
      <c r="M7" s="296"/>
      <c r="N7" s="138" t="s">
        <v>17</v>
      </c>
      <c r="O7" s="139">
        <v>424</v>
      </c>
      <c r="P7" s="138"/>
      <c r="Q7" s="140"/>
      <c r="R7" s="141"/>
      <c r="S7" s="142">
        <v>24529.4</v>
      </c>
      <c r="T7" s="143">
        <f t="shared" si="2"/>
        <v>-12264.7</v>
      </c>
      <c r="U7" s="144">
        <f t="shared" si="4"/>
        <v>1.223022169315189</v>
      </c>
      <c r="W7" s="285"/>
      <c r="X7" s="288"/>
      <c r="Y7" s="4" t="s">
        <v>17</v>
      </c>
      <c r="Z7" s="9">
        <v>447</v>
      </c>
      <c r="AA7" s="4"/>
      <c r="AB7" s="4"/>
      <c r="AC7" s="4"/>
      <c r="AD7" s="12">
        <v>31900.5</v>
      </c>
      <c r="AE7" s="107">
        <f t="shared" si="3"/>
        <v>-15950.25</v>
      </c>
      <c r="AF7" s="22">
        <f t="shared" si="5"/>
        <v>0.94042413128320868</v>
      </c>
    </row>
    <row r="8" spans="1:32" ht="15" thickBot="1">
      <c r="A8" s="285"/>
      <c r="B8" s="289"/>
      <c r="C8" s="5" t="s">
        <v>18</v>
      </c>
      <c r="D8" s="10">
        <v>535</v>
      </c>
      <c r="E8" s="5"/>
      <c r="F8" s="88"/>
      <c r="G8" s="75"/>
      <c r="H8" s="13">
        <v>28276</v>
      </c>
      <c r="I8" s="19">
        <f t="shared" si="0"/>
        <v>-14138</v>
      </c>
      <c r="J8" s="23">
        <f t="shared" si="1"/>
        <v>1.0609704342905644</v>
      </c>
      <c r="L8" s="299"/>
      <c r="M8" s="297"/>
      <c r="N8" s="145" t="s">
        <v>18</v>
      </c>
      <c r="O8" s="146">
        <v>658</v>
      </c>
      <c r="P8" s="145" t="s">
        <v>24</v>
      </c>
      <c r="Q8" s="147"/>
      <c r="R8" s="148"/>
      <c r="S8" s="149">
        <v>25139.5</v>
      </c>
      <c r="T8" s="150">
        <f t="shared" si="2"/>
        <v>-12569.75</v>
      </c>
      <c r="U8" s="151">
        <f t="shared" si="4"/>
        <v>1.1933411563475804</v>
      </c>
      <c r="W8" s="285"/>
      <c r="X8" s="289"/>
      <c r="Y8" s="5" t="s">
        <v>18</v>
      </c>
      <c r="Z8" s="10">
        <v>652</v>
      </c>
      <c r="AA8" s="5" t="s">
        <v>24</v>
      </c>
      <c r="AB8" s="5"/>
      <c r="AC8" s="5"/>
      <c r="AD8" s="13">
        <v>26982.799999999999</v>
      </c>
      <c r="AE8" s="108">
        <f t="shared" si="3"/>
        <v>-13491.4</v>
      </c>
      <c r="AF8" s="23">
        <f t="shared" si="5"/>
        <v>1.1118193812354538</v>
      </c>
    </row>
    <row r="9" spans="1:32">
      <c r="A9" s="285"/>
      <c r="B9" s="287" t="s">
        <v>11</v>
      </c>
      <c r="C9" s="7" t="s">
        <v>19</v>
      </c>
      <c r="D9" s="8">
        <v>318</v>
      </c>
      <c r="E9" s="29" t="s">
        <v>41</v>
      </c>
      <c r="F9" s="89"/>
      <c r="G9" s="76"/>
      <c r="H9" s="11">
        <v>27112.1</v>
      </c>
      <c r="I9" s="17">
        <f t="shared" si="0"/>
        <v>-13556.05</v>
      </c>
      <c r="J9" s="21">
        <f t="shared" si="1"/>
        <v>1.1065170163875171</v>
      </c>
      <c r="L9" s="299"/>
      <c r="M9" s="295" t="s">
        <v>11</v>
      </c>
      <c r="N9" s="131" t="s">
        <v>19</v>
      </c>
      <c r="O9" s="132">
        <v>453</v>
      </c>
      <c r="P9" s="29" t="s">
        <v>41</v>
      </c>
      <c r="Q9" s="133"/>
      <c r="R9" s="134"/>
      <c r="S9" s="135">
        <v>27359.599999999999</v>
      </c>
      <c r="T9" s="136">
        <f t="shared" si="2"/>
        <v>-13679.8</v>
      </c>
      <c r="U9" s="137">
        <f t="shared" si="4"/>
        <v>1.0965072588780538</v>
      </c>
      <c r="W9" s="285"/>
      <c r="X9" s="287" t="s">
        <v>11</v>
      </c>
      <c r="Y9" s="7" t="s">
        <v>19</v>
      </c>
      <c r="Z9" s="8">
        <v>251</v>
      </c>
      <c r="AA9" s="7"/>
      <c r="AB9" s="43"/>
      <c r="AC9" s="43"/>
      <c r="AD9" s="11">
        <v>26163.5</v>
      </c>
      <c r="AE9" s="106">
        <f t="shared" si="3"/>
        <v>-13081.75</v>
      </c>
      <c r="AF9" s="21">
        <f t="shared" si="5"/>
        <v>1.1466355801020505</v>
      </c>
    </row>
    <row r="10" spans="1:32">
      <c r="A10" s="285"/>
      <c r="B10" s="288"/>
      <c r="C10" s="4" t="s">
        <v>20</v>
      </c>
      <c r="D10" s="9">
        <v>357</v>
      </c>
      <c r="E10" s="25" t="s">
        <v>41</v>
      </c>
      <c r="F10" s="90"/>
      <c r="G10" s="77"/>
      <c r="H10" s="12">
        <v>23647.3</v>
      </c>
      <c r="I10" s="18">
        <f t="shared" si="0"/>
        <v>-11823.65</v>
      </c>
      <c r="J10" s="22">
        <f t="shared" si="1"/>
        <v>1.268643777513712</v>
      </c>
      <c r="L10" s="299"/>
      <c r="M10" s="296"/>
      <c r="N10" s="138" t="s">
        <v>20</v>
      </c>
      <c r="O10" s="139">
        <v>320</v>
      </c>
      <c r="P10" s="25" t="s">
        <v>41</v>
      </c>
      <c r="Q10" s="140"/>
      <c r="R10" s="141"/>
      <c r="S10" s="142">
        <v>24780.7</v>
      </c>
      <c r="T10" s="143">
        <f t="shared" si="2"/>
        <v>-12390.35</v>
      </c>
      <c r="U10" s="144">
        <f t="shared" si="4"/>
        <v>1.2106195547341276</v>
      </c>
      <c r="W10" s="285"/>
      <c r="X10" s="288"/>
      <c r="Y10" s="4" t="s">
        <v>20</v>
      </c>
      <c r="Z10" s="9">
        <v>201</v>
      </c>
      <c r="AA10" s="4"/>
      <c r="AB10" s="44"/>
      <c r="AC10" s="44"/>
      <c r="AD10" s="12">
        <v>25059</v>
      </c>
      <c r="AE10" s="107">
        <f t="shared" si="3"/>
        <v>-12529.5</v>
      </c>
      <c r="AF10" s="22">
        <f t="shared" si="5"/>
        <v>1.1971746677840296</v>
      </c>
    </row>
    <row r="11" spans="1:32">
      <c r="A11" s="285"/>
      <c r="B11" s="288"/>
      <c r="C11" s="4" t="s">
        <v>21</v>
      </c>
      <c r="D11" s="9">
        <v>325</v>
      </c>
      <c r="E11" s="26" t="s">
        <v>42</v>
      </c>
      <c r="F11" s="90">
        <v>20.2</v>
      </c>
      <c r="G11" s="72">
        <v>3.09</v>
      </c>
      <c r="H11" s="12">
        <v>28352.7</v>
      </c>
      <c r="I11" s="18">
        <f t="shared" si="0"/>
        <v>-14176.35</v>
      </c>
      <c r="J11" s="22">
        <f t="shared" si="1"/>
        <v>1.0581002867451776</v>
      </c>
      <c r="L11" s="299"/>
      <c r="M11" s="296"/>
      <c r="N11" s="138" t="s">
        <v>21</v>
      </c>
      <c r="O11" s="139">
        <v>228</v>
      </c>
      <c r="P11" s="25" t="s">
        <v>41</v>
      </c>
      <c r="Q11" s="140"/>
      <c r="R11" s="141"/>
      <c r="S11" s="142">
        <v>25117.9</v>
      </c>
      <c r="T11" s="143">
        <f t="shared" si="2"/>
        <v>-12558.95</v>
      </c>
      <c r="U11" s="144">
        <f t="shared" si="4"/>
        <v>1.1943673635136696</v>
      </c>
      <c r="W11" s="285"/>
      <c r="X11" s="288"/>
      <c r="Y11" s="4" t="s">
        <v>21</v>
      </c>
      <c r="Z11" s="9">
        <v>157</v>
      </c>
      <c r="AA11" s="4"/>
      <c r="AB11" s="44"/>
      <c r="AC11" s="44"/>
      <c r="AD11" s="12">
        <v>27691.200000000001</v>
      </c>
      <c r="AE11" s="107">
        <f t="shared" si="3"/>
        <v>-13845.6</v>
      </c>
      <c r="AF11" s="22">
        <f t="shared" si="5"/>
        <v>1.0833766684000694</v>
      </c>
    </row>
    <row r="12" spans="1:32" ht="15" thickBot="1">
      <c r="A12" s="285"/>
      <c r="B12" s="289"/>
      <c r="C12" s="5" t="s">
        <v>22</v>
      </c>
      <c r="D12" s="10">
        <v>457</v>
      </c>
      <c r="E12" s="28" t="s">
        <v>41</v>
      </c>
      <c r="F12" s="91"/>
      <c r="G12" s="78"/>
      <c r="H12" s="13">
        <v>27492.6</v>
      </c>
      <c r="I12" s="19">
        <f t="shared" si="0"/>
        <v>-13746.3</v>
      </c>
      <c r="J12" s="23">
        <f t="shared" si="1"/>
        <v>1.0912027236419983</v>
      </c>
      <c r="L12" s="299"/>
      <c r="M12" s="297"/>
      <c r="N12" s="145" t="s">
        <v>22</v>
      </c>
      <c r="O12" s="146">
        <v>438</v>
      </c>
      <c r="P12" s="28" t="s">
        <v>41</v>
      </c>
      <c r="Q12" s="147"/>
      <c r="R12" s="148"/>
      <c r="S12" s="149">
        <v>25521.599999999999</v>
      </c>
      <c r="T12" s="150">
        <f t="shared" si="2"/>
        <v>-12760.8</v>
      </c>
      <c r="U12" s="151">
        <f t="shared" si="4"/>
        <v>1.17547489185631</v>
      </c>
      <c r="W12" s="285"/>
      <c r="X12" s="289"/>
      <c r="Y12" s="5" t="s">
        <v>22</v>
      </c>
      <c r="Z12" s="10">
        <v>114</v>
      </c>
      <c r="AA12" s="5"/>
      <c r="AB12" s="45"/>
      <c r="AC12" s="45"/>
      <c r="AD12" s="13">
        <v>25538.9</v>
      </c>
      <c r="AE12" s="108">
        <f t="shared" si="3"/>
        <v>-12769.45</v>
      </c>
      <c r="AF12" s="23">
        <f t="shared" si="5"/>
        <v>1.1746786275054915</v>
      </c>
    </row>
    <row r="13" spans="1:32">
      <c r="A13" s="285"/>
      <c r="B13" s="287" t="s">
        <v>12</v>
      </c>
      <c r="C13" s="7" t="s">
        <v>19</v>
      </c>
      <c r="D13" s="8">
        <v>113</v>
      </c>
      <c r="E13" s="29" t="s">
        <v>41</v>
      </c>
      <c r="F13" s="89"/>
      <c r="G13" s="76"/>
      <c r="H13" s="11">
        <v>26658.3</v>
      </c>
      <c r="I13" s="17">
        <f t="shared" si="0"/>
        <v>-13329.15</v>
      </c>
      <c r="J13" s="21">
        <f t="shared" si="1"/>
        <v>1.1253530795287021</v>
      </c>
      <c r="L13" s="299"/>
      <c r="M13" s="295" t="s">
        <v>12</v>
      </c>
      <c r="N13" s="131" t="s">
        <v>19</v>
      </c>
      <c r="O13" s="132">
        <v>227</v>
      </c>
      <c r="P13" s="29" t="s">
        <v>41</v>
      </c>
      <c r="Q13" s="133"/>
      <c r="R13" s="134"/>
      <c r="S13" s="135">
        <v>28354.2</v>
      </c>
      <c r="T13" s="136">
        <f t="shared" si="2"/>
        <v>-14177.1</v>
      </c>
      <c r="U13" s="137">
        <f t="shared" si="4"/>
        <v>1.0580443108957402</v>
      </c>
      <c r="W13" s="285"/>
      <c r="X13" s="287" t="s">
        <v>12</v>
      </c>
      <c r="Y13" s="7" t="s">
        <v>19</v>
      </c>
      <c r="Z13" s="8">
        <v>138</v>
      </c>
      <c r="AA13" s="7"/>
      <c r="AB13" s="43"/>
      <c r="AC13" s="43"/>
      <c r="AD13" s="11">
        <v>24790.9</v>
      </c>
      <c r="AE13" s="106">
        <f t="shared" si="3"/>
        <v>-12395.45</v>
      </c>
      <c r="AF13" s="21">
        <f t="shared" si="5"/>
        <v>1.2101214558567861</v>
      </c>
    </row>
    <row r="14" spans="1:32">
      <c r="A14" s="285"/>
      <c r="B14" s="288"/>
      <c r="C14" s="4" t="s">
        <v>20</v>
      </c>
      <c r="D14" s="9">
        <v>317</v>
      </c>
      <c r="E14" s="25" t="s">
        <v>41</v>
      </c>
      <c r="F14" s="90"/>
      <c r="G14" s="77"/>
      <c r="H14" s="12">
        <v>25853.3</v>
      </c>
      <c r="I14" s="18">
        <f t="shared" si="0"/>
        <v>-12926.65</v>
      </c>
      <c r="J14" s="22">
        <f t="shared" si="1"/>
        <v>1.1603934507393641</v>
      </c>
      <c r="L14" s="299"/>
      <c r="M14" s="296"/>
      <c r="N14" s="138" t="s">
        <v>20</v>
      </c>
      <c r="O14" s="139">
        <v>353</v>
      </c>
      <c r="P14" s="25" t="s">
        <v>41</v>
      </c>
      <c r="Q14" s="140"/>
      <c r="R14" s="141"/>
      <c r="S14" s="142">
        <v>26509.5</v>
      </c>
      <c r="T14" s="143">
        <f t="shared" si="2"/>
        <v>-13254.75</v>
      </c>
      <c r="U14" s="144">
        <f t="shared" si="4"/>
        <v>1.1316697787585583</v>
      </c>
      <c r="W14" s="285"/>
      <c r="X14" s="288"/>
      <c r="Y14" s="4" t="s">
        <v>20</v>
      </c>
      <c r="Z14" s="9">
        <v>165</v>
      </c>
      <c r="AA14" s="4"/>
      <c r="AB14" s="44"/>
      <c r="AC14" s="44"/>
      <c r="AD14" s="12">
        <v>30108.1</v>
      </c>
      <c r="AE14" s="107">
        <f t="shared" si="3"/>
        <v>-15054.05</v>
      </c>
      <c r="AF14" s="22">
        <f t="shared" si="5"/>
        <v>0.99640960406003709</v>
      </c>
    </row>
    <row r="15" spans="1:32">
      <c r="A15" s="285"/>
      <c r="B15" s="288"/>
      <c r="C15" s="4" t="s">
        <v>21</v>
      </c>
      <c r="D15" s="9">
        <v>378</v>
      </c>
      <c r="E15" s="26" t="s">
        <v>42</v>
      </c>
      <c r="F15" s="90">
        <v>19.899999999999999</v>
      </c>
      <c r="G15" s="77">
        <v>3.21</v>
      </c>
      <c r="H15" s="12">
        <v>26637.5</v>
      </c>
      <c r="I15" s="18">
        <f t="shared" si="0"/>
        <v>-13318.75</v>
      </c>
      <c r="J15" s="22">
        <f t="shared" si="1"/>
        <v>1.1262318160488034</v>
      </c>
      <c r="L15" s="299"/>
      <c r="M15" s="296"/>
      <c r="N15" s="138" t="s">
        <v>21</v>
      </c>
      <c r="O15" s="139">
        <v>276</v>
      </c>
      <c r="P15" s="25" t="s">
        <v>41</v>
      </c>
      <c r="Q15" s="140"/>
      <c r="R15" s="141"/>
      <c r="S15" s="142">
        <v>27920.9</v>
      </c>
      <c r="T15" s="143">
        <f t="shared" si="2"/>
        <v>-13960.45</v>
      </c>
      <c r="U15" s="144">
        <f t="shared" si="4"/>
        <v>1.0744639320365748</v>
      </c>
      <c r="W15" s="285"/>
      <c r="X15" s="288"/>
      <c r="Y15" s="4" t="s">
        <v>21</v>
      </c>
      <c r="Z15" s="9">
        <v>126</v>
      </c>
      <c r="AA15" s="4"/>
      <c r="AB15" s="44"/>
      <c r="AC15" s="44"/>
      <c r="AD15" s="12">
        <v>26371.599999999999</v>
      </c>
      <c r="AE15" s="107">
        <f t="shared" si="3"/>
        <v>-13185.8</v>
      </c>
      <c r="AF15" s="22">
        <f t="shared" si="5"/>
        <v>1.137587404632256</v>
      </c>
    </row>
    <row r="16" spans="1:32" ht="15" thickBot="1">
      <c r="A16" s="286"/>
      <c r="B16" s="289"/>
      <c r="C16" s="5" t="s">
        <v>22</v>
      </c>
      <c r="D16" s="10">
        <v>196</v>
      </c>
      <c r="E16" s="28" t="s">
        <v>41</v>
      </c>
      <c r="F16" s="91"/>
      <c r="G16" s="78"/>
      <c r="H16" s="13">
        <v>26148.3</v>
      </c>
      <c r="I16" s="19">
        <f t="shared" si="0"/>
        <v>-13074.15</v>
      </c>
      <c r="J16" s="23">
        <f t="shared" si="1"/>
        <v>1.1473021190670138</v>
      </c>
      <c r="L16" s="300"/>
      <c r="M16" s="297"/>
      <c r="N16" s="145" t="s">
        <v>22</v>
      </c>
      <c r="O16" s="146">
        <v>299</v>
      </c>
      <c r="P16" s="28" t="s">
        <v>41</v>
      </c>
      <c r="Q16" s="147"/>
      <c r="R16" s="148"/>
      <c r="S16" s="149">
        <v>28435.200000000001</v>
      </c>
      <c r="T16" s="150">
        <f t="shared" si="2"/>
        <v>-14217.6</v>
      </c>
      <c r="U16" s="151">
        <f t="shared" si="4"/>
        <v>1.0550303848750844</v>
      </c>
      <c r="W16" s="286"/>
      <c r="X16" s="289"/>
      <c r="Y16" s="5" t="s">
        <v>22</v>
      </c>
      <c r="Z16" s="10">
        <v>129</v>
      </c>
      <c r="AA16" s="5"/>
      <c r="AB16" s="45"/>
      <c r="AC16" s="45"/>
      <c r="AD16" s="13">
        <v>25052</v>
      </c>
      <c r="AE16" s="108">
        <f t="shared" si="3"/>
        <v>-12526</v>
      </c>
      <c r="AF16" s="23">
        <f t="shared" si="5"/>
        <v>1.1975091809037202</v>
      </c>
    </row>
    <row r="17" spans="1:32">
      <c r="A17" s="299" t="s">
        <v>29</v>
      </c>
      <c r="B17" s="295" t="s">
        <v>10</v>
      </c>
      <c r="C17" s="131" t="s">
        <v>13</v>
      </c>
      <c r="D17" s="132">
        <v>406</v>
      </c>
      <c r="E17" s="131"/>
      <c r="F17" s="133">
        <v>42</v>
      </c>
      <c r="G17" s="134">
        <v>11.83</v>
      </c>
      <c r="H17" s="135">
        <v>30307</v>
      </c>
      <c r="I17" s="153">
        <f t="shared" si="0"/>
        <v>-15153.5</v>
      </c>
      <c r="J17" s="137">
        <f t="shared" si="1"/>
        <v>0.98987032698716471</v>
      </c>
      <c r="L17" s="285" t="s">
        <v>34</v>
      </c>
      <c r="M17" s="287" t="s">
        <v>10</v>
      </c>
      <c r="N17" s="7" t="s">
        <v>13</v>
      </c>
      <c r="O17" s="11">
        <v>92</v>
      </c>
      <c r="P17" s="7"/>
      <c r="Q17" s="86"/>
      <c r="R17" s="73"/>
      <c r="S17" s="11">
        <v>27702.400000000001</v>
      </c>
      <c r="T17" s="106">
        <f t="shared" si="2"/>
        <v>-13851.2</v>
      </c>
      <c r="U17" s="21">
        <f>30000/S17</f>
        <v>1.0829386623541641</v>
      </c>
      <c r="W17" s="299" t="s">
        <v>112</v>
      </c>
      <c r="X17" s="295" t="s">
        <v>10</v>
      </c>
      <c r="Y17" s="131" t="s">
        <v>13</v>
      </c>
      <c r="Z17" s="135">
        <v>70</v>
      </c>
      <c r="AA17" s="131"/>
      <c r="AB17" s="131"/>
      <c r="AC17" s="131"/>
      <c r="AD17" s="135">
        <v>27828.400000000001</v>
      </c>
      <c r="AE17" s="136">
        <f t="shared" si="3"/>
        <v>-13914.2</v>
      </c>
      <c r="AF17" s="137">
        <f t="shared" si="5"/>
        <v>1.0780353883083469</v>
      </c>
    </row>
    <row r="18" spans="1:32">
      <c r="A18" s="299"/>
      <c r="B18" s="296"/>
      <c r="C18" s="138" t="s">
        <v>14</v>
      </c>
      <c r="D18" s="139">
        <v>596</v>
      </c>
      <c r="E18" s="138" t="s">
        <v>24</v>
      </c>
      <c r="F18" s="140"/>
      <c r="G18" s="141"/>
      <c r="H18" s="142">
        <v>26652</v>
      </c>
      <c r="I18" s="154">
        <f t="shared" si="0"/>
        <v>-13326</v>
      </c>
      <c r="J18" s="144">
        <f t="shared" si="1"/>
        <v>1.1256190904997749</v>
      </c>
      <c r="L18" s="285"/>
      <c r="M18" s="288"/>
      <c r="N18" s="4" t="s">
        <v>14</v>
      </c>
      <c r="O18" s="12">
        <v>43</v>
      </c>
      <c r="P18" s="4"/>
      <c r="Q18" s="87"/>
      <c r="R18" s="74"/>
      <c r="S18" s="12">
        <v>22923.7</v>
      </c>
      <c r="T18" s="107">
        <f t="shared" si="2"/>
        <v>-11461.85</v>
      </c>
      <c r="U18" s="22">
        <f t="shared" ref="U18:U36" si="6">30000/S18</f>
        <v>1.3086892604596989</v>
      </c>
      <c r="W18" s="299"/>
      <c r="X18" s="296"/>
      <c r="Y18" s="138" t="s">
        <v>14</v>
      </c>
      <c r="Z18" s="142">
        <v>57</v>
      </c>
      <c r="AA18" s="138"/>
      <c r="AB18" s="138"/>
      <c r="AC18" s="138"/>
      <c r="AD18" s="142">
        <v>30706.5</v>
      </c>
      <c r="AE18" s="143">
        <f t="shared" si="3"/>
        <v>-15353.25</v>
      </c>
      <c r="AF18" s="144">
        <f t="shared" si="5"/>
        <v>0.97699184211811829</v>
      </c>
    </row>
    <row r="19" spans="1:32">
      <c r="A19" s="299"/>
      <c r="B19" s="296"/>
      <c r="C19" s="138" t="s">
        <v>15</v>
      </c>
      <c r="D19" s="139">
        <v>273</v>
      </c>
      <c r="E19" s="138"/>
      <c r="F19" s="140"/>
      <c r="G19" s="141"/>
      <c r="H19" s="142">
        <v>31266</v>
      </c>
      <c r="I19" s="154">
        <f t="shared" si="0"/>
        <v>-15633</v>
      </c>
      <c r="J19" s="144">
        <f t="shared" si="1"/>
        <v>0.95950873152945693</v>
      </c>
      <c r="L19" s="285"/>
      <c r="M19" s="288"/>
      <c r="N19" s="4" t="s">
        <v>15</v>
      </c>
      <c r="O19" s="12">
        <v>30</v>
      </c>
      <c r="P19" s="4"/>
      <c r="Q19" s="87"/>
      <c r="R19" s="74"/>
      <c r="S19" s="12">
        <v>28098.7</v>
      </c>
      <c r="T19" s="107">
        <f t="shared" si="2"/>
        <v>-14049.35</v>
      </c>
      <c r="U19" s="22">
        <f t="shared" si="6"/>
        <v>1.067665052119849</v>
      </c>
      <c r="W19" s="299"/>
      <c r="X19" s="296"/>
      <c r="Y19" s="138" t="s">
        <v>15</v>
      </c>
      <c r="Z19" s="142">
        <v>11</v>
      </c>
      <c r="AA19" s="138"/>
      <c r="AB19" s="138"/>
      <c r="AC19" s="138"/>
      <c r="AD19" s="142">
        <v>30323.200000000001</v>
      </c>
      <c r="AE19" s="143">
        <f t="shared" si="3"/>
        <v>-15161.6</v>
      </c>
      <c r="AF19" s="144">
        <f t="shared" si="5"/>
        <v>0.98934149430139295</v>
      </c>
    </row>
    <row r="20" spans="1:32">
      <c r="A20" s="299"/>
      <c r="B20" s="296"/>
      <c r="C20" s="138" t="s">
        <v>16</v>
      </c>
      <c r="D20" s="139">
        <v>221</v>
      </c>
      <c r="E20" s="138"/>
      <c r="F20" s="140">
        <v>43.3</v>
      </c>
      <c r="G20" s="141">
        <v>11.9</v>
      </c>
      <c r="H20" s="142">
        <v>30241</v>
      </c>
      <c r="I20" s="154">
        <f t="shared" si="0"/>
        <v>-15120.5</v>
      </c>
      <c r="J20" s="144">
        <f t="shared" si="1"/>
        <v>0.99203068681591222</v>
      </c>
      <c r="L20" s="285"/>
      <c r="M20" s="288"/>
      <c r="N20" s="4" t="s">
        <v>16</v>
      </c>
      <c r="O20" s="12">
        <v>23</v>
      </c>
      <c r="P20" s="4"/>
      <c r="Q20" s="87"/>
      <c r="R20" s="74"/>
      <c r="S20" s="12">
        <v>26766.2</v>
      </c>
      <c r="T20" s="107">
        <f t="shared" si="2"/>
        <v>-13383.1</v>
      </c>
      <c r="U20" s="22">
        <f t="shared" si="6"/>
        <v>1.1208165522188431</v>
      </c>
      <c r="W20" s="299"/>
      <c r="X20" s="296"/>
      <c r="Y20" s="138" t="s">
        <v>16</v>
      </c>
      <c r="Z20" s="142">
        <v>65</v>
      </c>
      <c r="AA20" s="138"/>
      <c r="AB20" s="138"/>
      <c r="AC20" s="138"/>
      <c r="AD20" s="142">
        <v>28982.9</v>
      </c>
      <c r="AE20" s="143">
        <f t="shared" si="3"/>
        <v>-14491.45</v>
      </c>
      <c r="AF20" s="144">
        <f t="shared" si="5"/>
        <v>1.0350931066249409</v>
      </c>
    </row>
    <row r="21" spans="1:32">
      <c r="A21" s="299"/>
      <c r="B21" s="296"/>
      <c r="C21" s="138" t="s">
        <v>17</v>
      </c>
      <c r="D21" s="139">
        <v>551</v>
      </c>
      <c r="E21" s="138"/>
      <c r="F21" s="140"/>
      <c r="G21" s="141"/>
      <c r="H21" s="142">
        <v>29842</v>
      </c>
      <c r="I21" s="154">
        <f t="shared" si="0"/>
        <v>-14921</v>
      </c>
      <c r="J21" s="144">
        <f t="shared" si="1"/>
        <v>1.0052945513035318</v>
      </c>
      <c r="L21" s="285"/>
      <c r="M21" s="288"/>
      <c r="N21" s="4" t="s">
        <v>17</v>
      </c>
      <c r="O21" s="12">
        <v>86</v>
      </c>
      <c r="P21" s="4"/>
      <c r="Q21" s="87"/>
      <c r="R21" s="74"/>
      <c r="S21" s="12">
        <v>27693.4</v>
      </c>
      <c r="T21" s="107">
        <f t="shared" si="2"/>
        <v>-13846.7</v>
      </c>
      <c r="U21" s="22">
        <f t="shared" si="6"/>
        <v>1.0832906035373049</v>
      </c>
      <c r="W21" s="299"/>
      <c r="X21" s="296"/>
      <c r="Y21" s="138" t="s">
        <v>17</v>
      </c>
      <c r="Z21" s="142">
        <v>29</v>
      </c>
      <c r="AA21" s="138"/>
      <c r="AB21" s="138"/>
      <c r="AC21" s="138"/>
      <c r="AD21" s="142">
        <v>28070.400000000001</v>
      </c>
      <c r="AE21" s="143">
        <f t="shared" si="3"/>
        <v>-14035.2</v>
      </c>
      <c r="AF21" s="144">
        <f t="shared" si="5"/>
        <v>1.0687414500683994</v>
      </c>
    </row>
    <row r="22" spans="1:32" ht="15" thickBot="1">
      <c r="A22" s="299"/>
      <c r="B22" s="297"/>
      <c r="C22" s="145" t="s">
        <v>18</v>
      </c>
      <c r="D22" s="146">
        <v>209</v>
      </c>
      <c r="E22" s="145"/>
      <c r="F22" s="147">
        <v>43.8</v>
      </c>
      <c r="G22" s="148">
        <v>11.9</v>
      </c>
      <c r="H22" s="149">
        <v>29114</v>
      </c>
      <c r="I22" s="155">
        <f t="shared" si="0"/>
        <v>-14557</v>
      </c>
      <c r="J22" s="151">
        <f t="shared" si="1"/>
        <v>1.0304320945249708</v>
      </c>
      <c r="L22" s="285"/>
      <c r="M22" s="289"/>
      <c r="N22" s="5" t="s">
        <v>18</v>
      </c>
      <c r="O22" s="13">
        <v>613</v>
      </c>
      <c r="P22" s="5" t="s">
        <v>24</v>
      </c>
      <c r="Q22" s="88"/>
      <c r="R22" s="75"/>
      <c r="S22" s="36">
        <v>30169.8</v>
      </c>
      <c r="T22" s="108">
        <f t="shared" si="2"/>
        <v>-15084.9</v>
      </c>
      <c r="U22" s="23">
        <f t="shared" si="6"/>
        <v>0.99437185529900762</v>
      </c>
      <c r="W22" s="299"/>
      <c r="X22" s="297"/>
      <c r="Y22" s="145" t="s">
        <v>18</v>
      </c>
      <c r="Z22" s="149">
        <v>680</v>
      </c>
      <c r="AA22" s="145" t="s">
        <v>24</v>
      </c>
      <c r="AB22" s="145"/>
      <c r="AC22" s="145"/>
      <c r="AD22" s="175">
        <v>27231.3</v>
      </c>
      <c r="AE22" s="150">
        <f t="shared" si="3"/>
        <v>-13615.65</v>
      </c>
      <c r="AF22" s="151">
        <f t="shared" si="5"/>
        <v>1.1016734419583347</v>
      </c>
    </row>
    <row r="23" spans="1:32" ht="15" thickBot="1">
      <c r="A23" s="299"/>
      <c r="B23" s="295" t="s">
        <v>11</v>
      </c>
      <c r="C23" s="131" t="s">
        <v>19</v>
      </c>
      <c r="D23" s="132">
        <v>134</v>
      </c>
      <c r="E23" s="29" t="s">
        <v>41</v>
      </c>
      <c r="F23" s="133"/>
      <c r="G23" s="134"/>
      <c r="H23" s="135">
        <v>26424</v>
      </c>
      <c r="I23" s="153">
        <f t="shared" si="0"/>
        <v>-13212</v>
      </c>
      <c r="J23" s="137">
        <f t="shared" si="1"/>
        <v>1.1353315168029066</v>
      </c>
      <c r="L23" s="285"/>
      <c r="M23" s="287" t="s">
        <v>11</v>
      </c>
      <c r="N23" s="7" t="s">
        <v>19</v>
      </c>
      <c r="O23" s="11">
        <v>307</v>
      </c>
      <c r="P23" s="29" t="s">
        <v>41</v>
      </c>
      <c r="Q23" s="89"/>
      <c r="R23" s="76"/>
      <c r="S23" s="11">
        <v>24825</v>
      </c>
      <c r="T23" s="106">
        <f t="shared" si="2"/>
        <v>-12412.5</v>
      </c>
      <c r="U23" s="21">
        <f t="shared" si="6"/>
        <v>1.2084592145015105</v>
      </c>
      <c r="W23" s="299"/>
      <c r="X23" s="295" t="s">
        <v>11</v>
      </c>
      <c r="Y23" s="131" t="s">
        <v>19</v>
      </c>
      <c r="Z23" s="152">
        <v>143</v>
      </c>
      <c r="AA23" s="131"/>
      <c r="AB23" s="131"/>
      <c r="AC23" s="131"/>
      <c r="AD23" s="135">
        <v>26770.3</v>
      </c>
      <c r="AE23" s="136">
        <f t="shared" si="3"/>
        <v>-13385.15</v>
      </c>
      <c r="AF23" s="137">
        <f t="shared" si="5"/>
        <v>1.1206448937815414</v>
      </c>
    </row>
    <row r="24" spans="1:32" ht="15" thickBot="1">
      <c r="A24" s="299"/>
      <c r="B24" s="296"/>
      <c r="C24" s="138" t="s">
        <v>20</v>
      </c>
      <c r="D24" s="139">
        <v>283</v>
      </c>
      <c r="E24" s="25" t="s">
        <v>41</v>
      </c>
      <c r="F24" s="140">
        <v>20</v>
      </c>
      <c r="G24" s="141">
        <v>3.04</v>
      </c>
      <c r="H24" s="142">
        <v>28967</v>
      </c>
      <c r="I24" s="154">
        <f t="shared" si="0"/>
        <v>-14483.5</v>
      </c>
      <c r="J24" s="144">
        <f t="shared" si="1"/>
        <v>1.0356612697207166</v>
      </c>
      <c r="L24" s="285"/>
      <c r="M24" s="288"/>
      <c r="N24" s="4" t="s">
        <v>20</v>
      </c>
      <c r="O24" s="12">
        <v>474</v>
      </c>
      <c r="P24" s="25" t="s">
        <v>41</v>
      </c>
      <c r="Q24" s="90"/>
      <c r="R24" s="77"/>
      <c r="S24" s="12">
        <v>24060</v>
      </c>
      <c r="T24" s="107">
        <f t="shared" si="2"/>
        <v>-12030</v>
      </c>
      <c r="U24" s="22">
        <f t="shared" si="6"/>
        <v>1.2468827930174564</v>
      </c>
      <c r="W24" s="299"/>
      <c r="X24" s="296"/>
      <c r="Y24" s="138" t="s">
        <v>20</v>
      </c>
      <c r="Z24" s="278">
        <v>156</v>
      </c>
      <c r="AA24" s="131"/>
      <c r="AB24" s="138"/>
      <c r="AC24" s="138"/>
      <c r="AD24" s="142">
        <v>26376.799999999999</v>
      </c>
      <c r="AE24" s="143">
        <f t="shared" si="3"/>
        <v>-13188.4</v>
      </c>
      <c r="AF24" s="144">
        <f t="shared" si="5"/>
        <v>1.137363137302478</v>
      </c>
    </row>
    <row r="25" spans="1:32" ht="15" thickBot="1">
      <c r="A25" s="299"/>
      <c r="B25" s="296"/>
      <c r="C25" s="138" t="s">
        <v>21</v>
      </c>
      <c r="D25" s="139">
        <v>367</v>
      </c>
      <c r="E25" s="25" t="s">
        <v>41</v>
      </c>
      <c r="F25" s="140">
        <v>20.100000000000001</v>
      </c>
      <c r="G25" s="141">
        <v>3.08</v>
      </c>
      <c r="H25" s="142">
        <v>29043</v>
      </c>
      <c r="I25" s="154">
        <f t="shared" si="0"/>
        <v>-14521.5</v>
      </c>
      <c r="J25" s="144">
        <f t="shared" si="1"/>
        <v>1.0329511414110113</v>
      </c>
      <c r="L25" s="285"/>
      <c r="M25" s="288"/>
      <c r="N25" s="4" t="s">
        <v>21</v>
      </c>
      <c r="O25" s="12">
        <v>439</v>
      </c>
      <c r="P25" s="25" t="s">
        <v>41</v>
      </c>
      <c r="Q25" s="90"/>
      <c r="R25" s="77"/>
      <c r="S25" s="12">
        <v>24304</v>
      </c>
      <c r="T25" s="107">
        <f t="shared" si="2"/>
        <v>-12152</v>
      </c>
      <c r="U25" s="22">
        <f t="shared" si="6"/>
        <v>1.2343647136273865</v>
      </c>
      <c r="W25" s="299"/>
      <c r="X25" s="296"/>
      <c r="Y25" s="138" t="s">
        <v>21</v>
      </c>
      <c r="Z25" s="278">
        <v>493</v>
      </c>
      <c r="AA25" s="131"/>
      <c r="AB25" s="138"/>
      <c r="AC25" s="138"/>
      <c r="AD25" s="142">
        <v>27128.1</v>
      </c>
      <c r="AE25" s="143">
        <f t="shared" si="3"/>
        <v>-13564.05</v>
      </c>
      <c r="AF25" s="144">
        <f t="shared" si="5"/>
        <v>1.105864398907406</v>
      </c>
    </row>
    <row r="26" spans="1:32" ht="15" thickBot="1">
      <c r="A26" s="299"/>
      <c r="B26" s="297"/>
      <c r="C26" s="145" t="s">
        <v>22</v>
      </c>
      <c r="D26" s="146">
        <v>117</v>
      </c>
      <c r="E26" s="28" t="s">
        <v>41</v>
      </c>
      <c r="F26" s="147"/>
      <c r="G26" s="148"/>
      <c r="H26" s="149">
        <v>25961</v>
      </c>
      <c r="I26" s="155">
        <f t="shared" si="0"/>
        <v>-12980.5</v>
      </c>
      <c r="J26" s="151">
        <f t="shared" si="1"/>
        <v>1.1555795231308501</v>
      </c>
      <c r="L26" s="285"/>
      <c r="M26" s="289"/>
      <c r="N26" s="5" t="s">
        <v>22</v>
      </c>
      <c r="O26" s="13">
        <v>305</v>
      </c>
      <c r="P26" s="28" t="s">
        <v>41</v>
      </c>
      <c r="Q26" s="91"/>
      <c r="R26" s="78"/>
      <c r="S26" s="13">
        <v>25954</v>
      </c>
      <c r="T26" s="108">
        <f t="shared" si="2"/>
        <v>-12977</v>
      </c>
      <c r="U26" s="22">
        <f t="shared" si="6"/>
        <v>1.1558911921091162</v>
      </c>
      <c r="W26" s="299"/>
      <c r="X26" s="297"/>
      <c r="Y26" s="145" t="s">
        <v>22</v>
      </c>
      <c r="Z26" s="279">
        <v>273</v>
      </c>
      <c r="AA26" s="131"/>
      <c r="AB26" s="145"/>
      <c r="AC26" s="145"/>
      <c r="AD26" s="149">
        <v>24980.7</v>
      </c>
      <c r="AE26" s="150">
        <f t="shared" si="3"/>
        <v>-12490.35</v>
      </c>
      <c r="AF26" s="151">
        <f t="shared" si="5"/>
        <v>1.2009271157333461</v>
      </c>
    </row>
    <row r="27" spans="1:32" ht="15" thickBot="1">
      <c r="A27" s="299"/>
      <c r="B27" s="295" t="s">
        <v>12</v>
      </c>
      <c r="C27" s="131" t="s">
        <v>19</v>
      </c>
      <c r="D27" s="132">
        <v>496</v>
      </c>
      <c r="E27" s="29" t="s">
        <v>41</v>
      </c>
      <c r="F27" s="133">
        <v>19.5</v>
      </c>
      <c r="G27" s="134">
        <v>3.19</v>
      </c>
      <c r="H27" s="135">
        <v>24706</v>
      </c>
      <c r="I27" s="153">
        <f t="shared" si="0"/>
        <v>-12353</v>
      </c>
      <c r="J27" s="137">
        <f t="shared" si="1"/>
        <v>1.2142799320003239</v>
      </c>
      <c r="L27" s="285"/>
      <c r="M27" s="287" t="s">
        <v>12</v>
      </c>
      <c r="N27" s="7" t="s">
        <v>19</v>
      </c>
      <c r="O27" s="11">
        <v>207</v>
      </c>
      <c r="P27" s="29" t="s">
        <v>41</v>
      </c>
      <c r="Q27" s="89"/>
      <c r="R27" s="76"/>
      <c r="S27" s="50">
        <v>24822</v>
      </c>
      <c r="T27" s="106">
        <f t="shared" si="2"/>
        <v>-12411</v>
      </c>
      <c r="U27" s="22">
        <f t="shared" si="6"/>
        <v>1.2086052695189751</v>
      </c>
      <c r="W27" s="299"/>
      <c r="X27" s="295" t="s">
        <v>12</v>
      </c>
      <c r="Y27" s="131" t="s">
        <v>19</v>
      </c>
      <c r="Z27" s="152">
        <v>481</v>
      </c>
      <c r="AA27" s="131"/>
      <c r="AB27" s="131"/>
      <c r="AC27" s="131"/>
      <c r="AD27" s="176">
        <v>25232.9</v>
      </c>
      <c r="AE27" s="136">
        <f t="shared" si="3"/>
        <v>-12616.45</v>
      </c>
      <c r="AF27" s="137">
        <f t="shared" si="5"/>
        <v>1.1889239841635324</v>
      </c>
    </row>
    <row r="28" spans="1:32" ht="15" thickBot="1">
      <c r="A28" s="299"/>
      <c r="B28" s="296"/>
      <c r="C28" s="138" t="s">
        <v>20</v>
      </c>
      <c r="D28" s="139">
        <v>408</v>
      </c>
      <c r="E28" s="25" t="s">
        <v>41</v>
      </c>
      <c r="F28" s="140"/>
      <c r="G28" s="141"/>
      <c r="H28" s="142">
        <v>29293</v>
      </c>
      <c r="I28" s="154">
        <f t="shared" si="0"/>
        <v>-14646.5</v>
      </c>
      <c r="J28" s="144">
        <f t="shared" si="1"/>
        <v>1.0241354589833749</v>
      </c>
      <c r="L28" s="285"/>
      <c r="M28" s="288"/>
      <c r="N28" s="4" t="s">
        <v>20</v>
      </c>
      <c r="O28" s="12">
        <v>311</v>
      </c>
      <c r="P28" s="25" t="s">
        <v>41</v>
      </c>
      <c r="Q28" s="90"/>
      <c r="R28" s="77"/>
      <c r="S28" s="12">
        <v>23630</v>
      </c>
      <c r="T28" s="107">
        <f t="shared" si="2"/>
        <v>-11815</v>
      </c>
      <c r="U28" s="22">
        <f t="shared" si="6"/>
        <v>1.2695725772323319</v>
      </c>
      <c r="W28" s="299"/>
      <c r="X28" s="296"/>
      <c r="Y28" s="138" t="s">
        <v>20</v>
      </c>
      <c r="Z28" s="278">
        <v>260</v>
      </c>
      <c r="AA28" s="131"/>
      <c r="AB28" s="138"/>
      <c r="AC28" s="138"/>
      <c r="AD28" s="142">
        <v>27287.8</v>
      </c>
      <c r="AE28" s="143">
        <f t="shared" si="3"/>
        <v>-13643.9</v>
      </c>
      <c r="AF28" s="144">
        <f t="shared" si="5"/>
        <v>1.0993924024655708</v>
      </c>
    </row>
    <row r="29" spans="1:32" ht="15" thickBot="1">
      <c r="A29" s="299"/>
      <c r="B29" s="296"/>
      <c r="C29" s="138" t="s">
        <v>21</v>
      </c>
      <c r="D29" s="139">
        <v>124</v>
      </c>
      <c r="E29" s="25" t="s">
        <v>41</v>
      </c>
      <c r="F29" s="140"/>
      <c r="G29" s="141"/>
      <c r="H29" s="142">
        <v>28422</v>
      </c>
      <c r="I29" s="154">
        <f t="shared" si="0"/>
        <v>-14211</v>
      </c>
      <c r="J29" s="144">
        <f t="shared" si="1"/>
        <v>1.0555203715431707</v>
      </c>
      <c r="L29" s="285"/>
      <c r="M29" s="288"/>
      <c r="N29" s="4" t="s">
        <v>21</v>
      </c>
      <c r="O29" s="12">
        <v>446</v>
      </c>
      <c r="P29" s="25" t="s">
        <v>41</v>
      </c>
      <c r="Q29" s="90"/>
      <c r="R29" s="77"/>
      <c r="S29" s="12">
        <v>26177</v>
      </c>
      <c r="T29" s="107">
        <f t="shared" si="2"/>
        <v>-13088.5</v>
      </c>
      <c r="U29" s="22">
        <f t="shared" si="6"/>
        <v>1.1460442373075601</v>
      </c>
      <c r="W29" s="299"/>
      <c r="X29" s="296"/>
      <c r="Y29" s="138" t="s">
        <v>21</v>
      </c>
      <c r="Z29" s="278">
        <v>139</v>
      </c>
      <c r="AA29" s="131"/>
      <c r="AB29" s="138"/>
      <c r="AC29" s="138"/>
      <c r="AD29" s="142">
        <v>25201.599999999999</v>
      </c>
      <c r="AE29" s="143">
        <f t="shared" si="3"/>
        <v>-12600.8</v>
      </c>
      <c r="AF29" s="144">
        <f t="shared" si="5"/>
        <v>1.1904006094851121</v>
      </c>
    </row>
    <row r="30" spans="1:32" ht="15" thickBot="1">
      <c r="A30" s="300"/>
      <c r="B30" s="297"/>
      <c r="C30" s="145" t="s">
        <v>22</v>
      </c>
      <c r="D30" s="146">
        <v>135</v>
      </c>
      <c r="E30" s="28" t="s">
        <v>41</v>
      </c>
      <c r="F30" s="147">
        <v>19.600000000000001</v>
      </c>
      <c r="G30" s="148">
        <v>3.22</v>
      </c>
      <c r="H30" s="149">
        <v>26225</v>
      </c>
      <c r="I30" s="155">
        <f t="shared" si="0"/>
        <v>-13112.5</v>
      </c>
      <c r="J30" s="151">
        <f t="shared" si="1"/>
        <v>1.1439466158245948</v>
      </c>
      <c r="L30" s="286"/>
      <c r="M30" s="289"/>
      <c r="N30" s="5" t="s">
        <v>22</v>
      </c>
      <c r="O30" s="13">
        <v>188</v>
      </c>
      <c r="P30" s="28" t="s">
        <v>41</v>
      </c>
      <c r="Q30" s="91"/>
      <c r="R30" s="78"/>
      <c r="S30" s="13">
        <v>16687</v>
      </c>
      <c r="T30" s="108">
        <f t="shared" si="2"/>
        <v>-8343.5</v>
      </c>
      <c r="U30" s="23">
        <f t="shared" si="6"/>
        <v>1.7978066758554563</v>
      </c>
      <c r="W30" s="300"/>
      <c r="X30" s="297"/>
      <c r="Y30" s="145" t="s">
        <v>22</v>
      </c>
      <c r="Z30" s="279">
        <v>328</v>
      </c>
      <c r="AA30" s="131"/>
      <c r="AB30" s="145"/>
      <c r="AC30" s="145"/>
      <c r="AD30" s="149">
        <v>25243.1</v>
      </c>
      <c r="AE30" s="150">
        <f t="shared" si="3"/>
        <v>-12621.55</v>
      </c>
      <c r="AF30" s="151">
        <f t="shared" si="5"/>
        <v>1.1884435746798137</v>
      </c>
    </row>
    <row r="31" spans="1:32">
      <c r="A31" s="285" t="s">
        <v>27</v>
      </c>
      <c r="B31" s="287" t="s">
        <v>10</v>
      </c>
      <c r="C31" s="7" t="s">
        <v>13</v>
      </c>
      <c r="D31" s="8">
        <v>395</v>
      </c>
      <c r="E31" s="7"/>
      <c r="F31" s="89"/>
      <c r="G31" s="76"/>
      <c r="H31" s="11">
        <v>26205</v>
      </c>
      <c r="I31" s="17">
        <f t="shared" si="0"/>
        <v>-13102.5</v>
      </c>
      <c r="J31" s="21">
        <f t="shared" si="1"/>
        <v>1.1448196908986834</v>
      </c>
      <c r="L31" s="299" t="s">
        <v>35</v>
      </c>
      <c r="M31" s="295" t="s">
        <v>10</v>
      </c>
      <c r="N31" s="131" t="s">
        <v>13</v>
      </c>
      <c r="O31" s="132">
        <v>571</v>
      </c>
      <c r="P31" s="131"/>
      <c r="Q31" s="133"/>
      <c r="R31" s="134"/>
      <c r="S31" s="152">
        <v>30360.799999999999</v>
      </c>
      <c r="T31" s="153">
        <f t="shared" si="2"/>
        <v>-15180.4</v>
      </c>
      <c r="U31" s="137">
        <f t="shared" si="6"/>
        <v>0.98811625517114177</v>
      </c>
      <c r="W31" s="285" t="s">
        <v>113</v>
      </c>
      <c r="X31" s="287" t="s">
        <v>10</v>
      </c>
      <c r="Y31" s="7" t="s">
        <v>13</v>
      </c>
      <c r="Z31" s="8">
        <v>488</v>
      </c>
      <c r="AA31" s="7"/>
      <c r="AB31" s="43"/>
      <c r="AC31" s="43"/>
      <c r="AD31" s="11">
        <v>27719.8</v>
      </c>
      <c r="AE31" s="106">
        <f t="shared" si="3"/>
        <v>-13859.9</v>
      </c>
      <c r="AF31" s="21">
        <f t="shared" si="5"/>
        <v>1.0822588907567876</v>
      </c>
    </row>
    <row r="32" spans="1:32">
      <c r="A32" s="285"/>
      <c r="B32" s="288"/>
      <c r="C32" s="4" t="s">
        <v>14</v>
      </c>
      <c r="D32" s="9">
        <v>618</v>
      </c>
      <c r="E32" s="4" t="s">
        <v>24</v>
      </c>
      <c r="F32" s="90"/>
      <c r="G32" s="77"/>
      <c r="H32" s="12">
        <v>28545</v>
      </c>
      <c r="I32" s="18">
        <f t="shared" si="0"/>
        <v>-14272.5</v>
      </c>
      <c r="J32" s="22">
        <f t="shared" si="1"/>
        <v>1.0509721492380453</v>
      </c>
      <c r="L32" s="299"/>
      <c r="M32" s="296"/>
      <c r="N32" s="138" t="s">
        <v>14</v>
      </c>
      <c r="O32" s="139">
        <v>565</v>
      </c>
      <c r="P32" s="138"/>
      <c r="Q32" s="140"/>
      <c r="R32" s="141"/>
      <c r="S32" s="142">
        <v>28718.9</v>
      </c>
      <c r="T32" s="154">
        <f t="shared" si="2"/>
        <v>-14359.45</v>
      </c>
      <c r="U32" s="144">
        <f t="shared" si="6"/>
        <v>1.0446082544944271</v>
      </c>
      <c r="W32" s="285"/>
      <c r="X32" s="288"/>
      <c r="Y32" s="4" t="s">
        <v>14</v>
      </c>
      <c r="Z32" s="9">
        <v>492</v>
      </c>
      <c r="AA32" s="4"/>
      <c r="AB32" s="44"/>
      <c r="AC32" s="44"/>
      <c r="AD32" s="12">
        <v>30461.8</v>
      </c>
      <c r="AE32" s="107">
        <f t="shared" si="3"/>
        <v>-15230.9</v>
      </c>
      <c r="AF32" s="22">
        <f t="shared" si="5"/>
        <v>0.9848400291512649</v>
      </c>
    </row>
    <row r="33" spans="1:32">
      <c r="A33" s="285"/>
      <c r="B33" s="288"/>
      <c r="C33" s="4" t="s">
        <v>15</v>
      </c>
      <c r="D33" s="9">
        <v>548</v>
      </c>
      <c r="E33" s="4"/>
      <c r="F33" s="90"/>
      <c r="G33" s="77"/>
      <c r="H33" s="12">
        <v>25117</v>
      </c>
      <c r="I33" s="18">
        <f t="shared" si="0"/>
        <v>-12558.5</v>
      </c>
      <c r="J33" s="22">
        <f t="shared" si="1"/>
        <v>1.1944101604490982</v>
      </c>
      <c r="L33" s="299"/>
      <c r="M33" s="296"/>
      <c r="N33" s="138" t="s">
        <v>15</v>
      </c>
      <c r="O33" s="139">
        <v>312</v>
      </c>
      <c r="P33" s="138"/>
      <c r="Q33" s="140"/>
      <c r="R33" s="141"/>
      <c r="S33" s="142">
        <v>30896.5</v>
      </c>
      <c r="T33" s="154">
        <f t="shared" si="2"/>
        <v>-15448.25</v>
      </c>
      <c r="U33" s="144">
        <f t="shared" si="6"/>
        <v>0.97098376838800515</v>
      </c>
      <c r="W33" s="285"/>
      <c r="X33" s="288"/>
      <c r="Y33" s="4" t="s">
        <v>15</v>
      </c>
      <c r="Z33" s="9">
        <v>498</v>
      </c>
      <c r="AA33" s="4"/>
      <c r="AB33" s="44"/>
      <c r="AC33" s="44"/>
      <c r="AD33" s="12">
        <v>26278.9</v>
      </c>
      <c r="AE33" s="107">
        <f t="shared" si="3"/>
        <v>-13139.45</v>
      </c>
      <c r="AF33" s="22">
        <f t="shared" si="5"/>
        <v>1.141600295293943</v>
      </c>
    </row>
    <row r="34" spans="1:32">
      <c r="A34" s="285"/>
      <c r="B34" s="288"/>
      <c r="C34" s="4" t="s">
        <v>16</v>
      </c>
      <c r="D34" s="9">
        <v>218</v>
      </c>
      <c r="E34" s="4"/>
      <c r="F34" s="90"/>
      <c r="G34" s="77"/>
      <c r="H34" s="12">
        <v>29979</v>
      </c>
      <c r="I34" s="18">
        <f t="shared" si="0"/>
        <v>-14989.5</v>
      </c>
      <c r="J34" s="22">
        <f t="shared" si="1"/>
        <v>1.0007004903432404</v>
      </c>
      <c r="L34" s="299"/>
      <c r="M34" s="296"/>
      <c r="N34" s="138" t="s">
        <v>16</v>
      </c>
      <c r="O34" s="139">
        <v>74</v>
      </c>
      <c r="P34" s="138"/>
      <c r="Q34" s="140"/>
      <c r="R34" s="141"/>
      <c r="S34" s="142">
        <v>27143.9</v>
      </c>
      <c r="T34" s="154">
        <f t="shared" si="2"/>
        <v>-13571.95</v>
      </c>
      <c r="U34" s="144">
        <f t="shared" si="6"/>
        <v>1.1052206941522773</v>
      </c>
      <c r="W34" s="285"/>
      <c r="X34" s="288"/>
      <c r="Y34" s="4" t="s">
        <v>16</v>
      </c>
      <c r="Z34" s="9">
        <v>505</v>
      </c>
      <c r="AA34" s="4"/>
      <c r="AB34" s="44"/>
      <c r="AC34" s="44"/>
      <c r="AD34" s="12">
        <v>26470.7</v>
      </c>
      <c r="AE34" s="107">
        <f t="shared" si="3"/>
        <v>-13235.35</v>
      </c>
      <c r="AF34" s="22">
        <f t="shared" si="5"/>
        <v>1.1333285481683522</v>
      </c>
    </row>
    <row r="35" spans="1:32">
      <c r="A35" s="285"/>
      <c r="B35" s="288"/>
      <c r="C35" s="4" t="s">
        <v>17</v>
      </c>
      <c r="D35" s="9">
        <v>404</v>
      </c>
      <c r="E35" s="4"/>
      <c r="F35" s="90"/>
      <c r="G35" s="77"/>
      <c r="H35" s="12">
        <v>30305</v>
      </c>
      <c r="I35" s="18">
        <f t="shared" si="0"/>
        <v>-15152.5</v>
      </c>
      <c r="J35" s="22">
        <f t="shared" si="1"/>
        <v>0.98993565418247809</v>
      </c>
      <c r="L35" s="299"/>
      <c r="M35" s="296"/>
      <c r="N35" s="138" t="s">
        <v>17</v>
      </c>
      <c r="O35" s="139">
        <v>313</v>
      </c>
      <c r="P35" s="138"/>
      <c r="Q35" s="140"/>
      <c r="R35" s="141"/>
      <c r="S35" s="142">
        <v>30112.7</v>
      </c>
      <c r="T35" s="154">
        <f t="shared" si="2"/>
        <v>-15056.35</v>
      </c>
      <c r="U35" s="144">
        <f t="shared" si="6"/>
        <v>0.99625739306007099</v>
      </c>
      <c r="W35" s="285"/>
      <c r="X35" s="288"/>
      <c r="Y35" s="4" t="s">
        <v>17</v>
      </c>
      <c r="Z35" s="9">
        <v>506</v>
      </c>
      <c r="AA35" s="4"/>
      <c r="AB35" s="44"/>
      <c r="AC35" s="44"/>
      <c r="AD35" s="12">
        <v>29147.7</v>
      </c>
      <c r="AE35" s="107">
        <f t="shared" si="3"/>
        <v>-14573.85</v>
      </c>
      <c r="AF35" s="22">
        <f t="shared" si="5"/>
        <v>1.0292407291141326</v>
      </c>
    </row>
    <row r="36" spans="1:32" ht="15" thickBot="1">
      <c r="A36" s="285"/>
      <c r="B36" s="289"/>
      <c r="C36" s="5" t="s">
        <v>18</v>
      </c>
      <c r="D36" s="10">
        <v>536</v>
      </c>
      <c r="E36" s="5"/>
      <c r="F36" s="91"/>
      <c r="G36" s="78"/>
      <c r="H36" s="13">
        <v>32105</v>
      </c>
      <c r="I36" s="19">
        <f t="shared" si="0"/>
        <v>-16052.5</v>
      </c>
      <c r="J36" s="23">
        <f t="shared" si="1"/>
        <v>0.93443388880236722</v>
      </c>
      <c r="L36" s="299"/>
      <c r="M36" s="297"/>
      <c r="N36" s="145" t="s">
        <v>18</v>
      </c>
      <c r="O36" s="146">
        <v>694</v>
      </c>
      <c r="P36" s="145" t="s">
        <v>24</v>
      </c>
      <c r="Q36" s="147"/>
      <c r="R36" s="148"/>
      <c r="S36" s="149">
        <v>25573.4</v>
      </c>
      <c r="T36" s="155">
        <f t="shared" si="2"/>
        <v>-12786.7</v>
      </c>
      <c r="U36" s="151">
        <f t="shared" si="6"/>
        <v>1.1730939178990669</v>
      </c>
      <c r="W36" s="285"/>
      <c r="X36" s="289"/>
      <c r="Y36" s="5" t="s">
        <v>18</v>
      </c>
      <c r="Z36" s="10">
        <v>623</v>
      </c>
      <c r="AA36" s="5" t="s">
        <v>24</v>
      </c>
      <c r="AB36" s="45"/>
      <c r="AC36" s="45"/>
      <c r="AD36" s="13">
        <v>24190.6</v>
      </c>
      <c r="AE36" s="108">
        <f t="shared" si="3"/>
        <v>-12095.3</v>
      </c>
      <c r="AF36" s="23">
        <f t="shared" si="5"/>
        <v>1.2401511330847521</v>
      </c>
    </row>
    <row r="37" spans="1:32">
      <c r="A37" s="285"/>
      <c r="B37" s="287" t="s">
        <v>11</v>
      </c>
      <c r="C37" s="7" t="s">
        <v>19</v>
      </c>
      <c r="D37" s="8">
        <v>327</v>
      </c>
      <c r="E37" s="29" t="s">
        <v>41</v>
      </c>
      <c r="F37" s="89"/>
      <c r="G37" s="76"/>
      <c r="H37" s="11">
        <v>26867.3</v>
      </c>
      <c r="I37" s="17">
        <f t="shared" si="0"/>
        <v>-13433.65</v>
      </c>
      <c r="J37" s="21">
        <f t="shared" si="1"/>
        <v>1.1165989883613165</v>
      </c>
      <c r="L37" s="299"/>
      <c r="M37" s="295" t="s">
        <v>11</v>
      </c>
      <c r="N37" s="131" t="s">
        <v>19</v>
      </c>
      <c r="O37" s="132">
        <v>252</v>
      </c>
      <c r="P37" s="131"/>
      <c r="Q37" s="133"/>
      <c r="R37" s="134"/>
      <c r="S37" s="135">
        <v>27239.3</v>
      </c>
      <c r="T37" s="136">
        <f t="shared" si="2"/>
        <v>-13619.65</v>
      </c>
      <c r="U37" s="137">
        <f t="shared" ref="U37:U50" si="7">30000/S37</f>
        <v>1.1013498878458698</v>
      </c>
      <c r="W37" s="285"/>
      <c r="X37" s="287" t="s">
        <v>11</v>
      </c>
      <c r="Y37" s="7" t="s">
        <v>19</v>
      </c>
      <c r="Z37" s="8">
        <v>147</v>
      </c>
      <c r="AA37" s="7"/>
      <c r="AB37" s="43"/>
      <c r="AC37" s="43"/>
      <c r="AD37" s="11">
        <v>27907.1</v>
      </c>
      <c r="AE37" s="106">
        <f t="shared" si="3"/>
        <v>-13953.55</v>
      </c>
      <c r="AF37" s="21">
        <f t="shared" si="5"/>
        <v>1.0749952521043034</v>
      </c>
    </row>
    <row r="38" spans="1:32">
      <c r="A38" s="285"/>
      <c r="B38" s="288"/>
      <c r="C38" s="4" t="s">
        <v>20</v>
      </c>
      <c r="D38" s="9">
        <v>602</v>
      </c>
      <c r="E38" s="25" t="s">
        <v>41</v>
      </c>
      <c r="F38" s="90"/>
      <c r="G38" s="77"/>
      <c r="H38" s="12">
        <v>25442.799999999999</v>
      </c>
      <c r="I38" s="18">
        <f t="shared" si="0"/>
        <v>-12721.4</v>
      </c>
      <c r="J38" s="22">
        <f t="shared" si="1"/>
        <v>1.179115506154983</v>
      </c>
      <c r="L38" s="299"/>
      <c r="M38" s="296"/>
      <c r="N38" s="138" t="s">
        <v>20</v>
      </c>
      <c r="O38" s="139">
        <v>412</v>
      </c>
      <c r="P38" s="138"/>
      <c r="Q38" s="140"/>
      <c r="R38" s="141"/>
      <c r="S38" s="142">
        <v>27451.200000000001</v>
      </c>
      <c r="T38" s="143">
        <f t="shared" si="2"/>
        <v>-13725.6</v>
      </c>
      <c r="U38" s="144">
        <f t="shared" si="7"/>
        <v>1.0928484000699423</v>
      </c>
      <c r="V38" t="s">
        <v>76</v>
      </c>
      <c r="W38" s="285"/>
      <c r="X38" s="288"/>
      <c r="Y38" s="4" t="s">
        <v>20</v>
      </c>
      <c r="Z38" s="9">
        <v>163</v>
      </c>
      <c r="AA38" s="4"/>
      <c r="AB38" s="44"/>
      <c r="AC38" s="44"/>
      <c r="AD38" s="12">
        <v>26988.799999999999</v>
      </c>
      <c r="AE38" s="107">
        <f t="shared" si="3"/>
        <v>-13494.4</v>
      </c>
      <c r="AF38" s="22">
        <f t="shared" si="5"/>
        <v>1.1115722077306143</v>
      </c>
    </row>
    <row r="39" spans="1:32">
      <c r="A39" s="285"/>
      <c r="B39" s="288"/>
      <c r="C39" s="4" t="s">
        <v>21</v>
      </c>
      <c r="D39" s="9">
        <v>243</v>
      </c>
      <c r="E39" s="25" t="s">
        <v>41</v>
      </c>
      <c r="F39" s="90"/>
      <c r="G39" s="77"/>
      <c r="H39" s="12">
        <v>26222.2</v>
      </c>
      <c r="I39" s="18">
        <f t="shared" si="0"/>
        <v>-13111.1</v>
      </c>
      <c r="J39" s="22">
        <f t="shared" si="1"/>
        <v>1.1440687661599713</v>
      </c>
      <c r="L39" s="299"/>
      <c r="M39" s="296"/>
      <c r="N39" s="138" t="s">
        <v>21</v>
      </c>
      <c r="O39" s="139">
        <v>205</v>
      </c>
      <c r="P39" s="138"/>
      <c r="Q39" s="140"/>
      <c r="R39" s="141"/>
      <c r="S39" s="142">
        <v>25912.799999999999</v>
      </c>
      <c r="T39" s="143">
        <f t="shared" si="2"/>
        <v>-12956.4</v>
      </c>
      <c r="U39" s="144">
        <f t="shared" si="7"/>
        <v>1.1577289987959618</v>
      </c>
      <c r="W39" s="285"/>
      <c r="X39" s="288"/>
      <c r="Y39" s="4" t="s">
        <v>21</v>
      </c>
      <c r="Z39" s="9">
        <v>122</v>
      </c>
      <c r="AA39" s="4"/>
      <c r="AB39" s="44"/>
      <c r="AC39" s="44"/>
      <c r="AD39" s="12">
        <v>25236.6</v>
      </c>
      <c r="AE39" s="107">
        <f t="shared" si="3"/>
        <v>-12618.3</v>
      </c>
      <c r="AF39" s="22">
        <f t="shared" si="5"/>
        <v>1.1887496730938401</v>
      </c>
    </row>
    <row r="40" spans="1:32" ht="15" thickBot="1">
      <c r="A40" s="285"/>
      <c r="B40" s="289"/>
      <c r="C40" s="5" t="s">
        <v>22</v>
      </c>
      <c r="D40" s="10">
        <v>217</v>
      </c>
      <c r="E40" s="28" t="s">
        <v>41</v>
      </c>
      <c r="F40" s="91"/>
      <c r="G40" s="78"/>
      <c r="H40" s="13">
        <v>26557</v>
      </c>
      <c r="I40" s="19">
        <f t="shared" si="0"/>
        <v>-13278.5</v>
      </c>
      <c r="J40" s="23">
        <f t="shared" si="1"/>
        <v>1.129645667808864</v>
      </c>
      <c r="L40" s="299"/>
      <c r="M40" s="297"/>
      <c r="N40" s="145" t="s">
        <v>22</v>
      </c>
      <c r="O40" s="146">
        <v>284</v>
      </c>
      <c r="P40" s="145"/>
      <c r="Q40" s="147"/>
      <c r="R40" s="148"/>
      <c r="S40" s="149">
        <v>25128.2</v>
      </c>
      <c r="T40" s="150">
        <f t="shared" si="2"/>
        <v>-12564.1</v>
      </c>
      <c r="U40" s="151">
        <f t="shared" si="7"/>
        <v>1.1938777946689376</v>
      </c>
      <c r="W40" s="285"/>
      <c r="X40" s="289"/>
      <c r="Y40" s="5" t="s">
        <v>22</v>
      </c>
      <c r="Z40" s="10">
        <v>178</v>
      </c>
      <c r="AA40" s="5"/>
      <c r="AB40" s="45"/>
      <c r="AC40" s="45"/>
      <c r="AD40" s="13">
        <v>26845.4</v>
      </c>
      <c r="AE40" s="108">
        <f t="shared" si="3"/>
        <v>-13422.7</v>
      </c>
      <c r="AF40" s="23">
        <f t="shared" si="5"/>
        <v>1.1175098899625262</v>
      </c>
    </row>
    <row r="41" spans="1:32">
      <c r="A41" s="285"/>
      <c r="B41" s="287" t="s">
        <v>12</v>
      </c>
      <c r="C41" s="7" t="s">
        <v>19</v>
      </c>
      <c r="D41" s="8">
        <v>431</v>
      </c>
      <c r="E41" s="29" t="s">
        <v>41</v>
      </c>
      <c r="F41" s="89"/>
      <c r="G41" s="76"/>
      <c r="H41" s="11">
        <v>23980.5</v>
      </c>
      <c r="I41" s="17">
        <f t="shared" si="0"/>
        <v>-11990.25</v>
      </c>
      <c r="J41" s="21">
        <f t="shared" si="1"/>
        <v>1.2510164508663288</v>
      </c>
      <c r="L41" s="299"/>
      <c r="M41" s="295" t="s">
        <v>12</v>
      </c>
      <c r="N41" s="131" t="s">
        <v>19</v>
      </c>
      <c r="O41" s="132">
        <v>308</v>
      </c>
      <c r="P41" s="131"/>
      <c r="Q41" s="133"/>
      <c r="R41" s="134"/>
      <c r="S41" s="135">
        <v>26301.3</v>
      </c>
      <c r="T41" s="136">
        <f t="shared" si="2"/>
        <v>-13150.65</v>
      </c>
      <c r="U41" s="156">
        <f t="shared" si="7"/>
        <v>1.1406280297932041</v>
      </c>
      <c r="W41" s="285"/>
      <c r="X41" s="287" t="s">
        <v>12</v>
      </c>
      <c r="Y41" s="7" t="s">
        <v>19</v>
      </c>
      <c r="Z41" s="8">
        <v>169</v>
      </c>
      <c r="AA41" s="7"/>
      <c r="AB41" s="43"/>
      <c r="AC41" s="43"/>
      <c r="AD41" s="11">
        <v>25825.200000000001</v>
      </c>
      <c r="AE41" s="106">
        <f t="shared" si="3"/>
        <v>-12912.6</v>
      </c>
      <c r="AF41" s="21">
        <f t="shared" si="5"/>
        <v>1.1616560568746805</v>
      </c>
    </row>
    <row r="42" spans="1:32">
      <c r="A42" s="285"/>
      <c r="B42" s="288"/>
      <c r="C42" s="4" t="s">
        <v>20</v>
      </c>
      <c r="D42" s="9">
        <v>342</v>
      </c>
      <c r="E42" s="25" t="s">
        <v>41</v>
      </c>
      <c r="F42" s="90"/>
      <c r="G42" s="77"/>
      <c r="H42" s="12">
        <v>25861.9</v>
      </c>
      <c r="I42" s="18">
        <f t="shared" si="0"/>
        <v>-12930.95</v>
      </c>
      <c r="J42" s="22">
        <f t="shared" si="1"/>
        <v>1.160007578716181</v>
      </c>
      <c r="L42" s="299"/>
      <c r="M42" s="296"/>
      <c r="N42" s="138" t="s">
        <v>20</v>
      </c>
      <c r="O42" s="139">
        <v>290</v>
      </c>
      <c r="P42" s="138"/>
      <c r="Q42" s="140"/>
      <c r="R42" s="141"/>
      <c r="S42" s="142">
        <v>27520</v>
      </c>
      <c r="T42" s="143">
        <f t="shared" si="2"/>
        <v>-13760</v>
      </c>
      <c r="U42" s="144">
        <f t="shared" si="7"/>
        <v>1.0901162790697674</v>
      </c>
      <c r="W42" s="285"/>
      <c r="X42" s="288"/>
      <c r="Y42" s="4" t="s">
        <v>20</v>
      </c>
      <c r="Z42" s="9">
        <v>167</v>
      </c>
      <c r="AA42" s="4"/>
      <c r="AB42" s="44"/>
      <c r="AC42" s="44"/>
      <c r="AD42" s="12">
        <v>28041.9</v>
      </c>
      <c r="AE42" s="107">
        <f t="shared" si="3"/>
        <v>-14020.95</v>
      </c>
      <c r="AF42" s="22">
        <f t="shared" si="5"/>
        <v>1.0698276507654616</v>
      </c>
    </row>
    <row r="43" spans="1:32">
      <c r="A43" s="285"/>
      <c r="B43" s="288"/>
      <c r="C43" s="4" t="s">
        <v>21</v>
      </c>
      <c r="D43" s="9">
        <v>346</v>
      </c>
      <c r="E43" s="25" t="s">
        <v>41</v>
      </c>
      <c r="F43" s="90"/>
      <c r="G43" s="77"/>
      <c r="H43" s="12">
        <v>23755.599999999999</v>
      </c>
      <c r="I43" s="18">
        <f t="shared" si="0"/>
        <v>-11877.8</v>
      </c>
      <c r="J43" s="22">
        <f t="shared" si="1"/>
        <v>1.2628601256124872</v>
      </c>
      <c r="L43" s="299"/>
      <c r="M43" s="296"/>
      <c r="N43" s="138" t="s">
        <v>21</v>
      </c>
      <c r="O43" s="139">
        <v>162</v>
      </c>
      <c r="P43" s="138"/>
      <c r="Q43" s="140"/>
      <c r="R43" s="141"/>
      <c r="S43" s="142">
        <v>25461.7</v>
      </c>
      <c r="T43" s="143">
        <f t="shared" si="2"/>
        <v>-12730.85</v>
      </c>
      <c r="U43" s="144">
        <f t="shared" si="7"/>
        <v>1.1782402588986596</v>
      </c>
      <c r="W43" s="285"/>
      <c r="X43" s="288"/>
      <c r="Y43" s="4" t="s">
        <v>21</v>
      </c>
      <c r="Z43" s="9">
        <v>166</v>
      </c>
      <c r="AA43" s="4"/>
      <c r="AB43" s="44"/>
      <c r="AC43" s="44"/>
      <c r="AD43" s="12">
        <v>26546.7</v>
      </c>
      <c r="AE43" s="107">
        <f t="shared" si="3"/>
        <v>-13273.35</v>
      </c>
      <c r="AF43" s="22">
        <f t="shared" si="5"/>
        <v>1.1300839652386172</v>
      </c>
    </row>
    <row r="44" spans="1:32" ht="15" thickBot="1">
      <c r="A44" s="286"/>
      <c r="B44" s="289"/>
      <c r="C44" s="5" t="s">
        <v>22</v>
      </c>
      <c r="D44" s="10">
        <v>373</v>
      </c>
      <c r="E44" s="28" t="s">
        <v>41</v>
      </c>
      <c r="F44" s="91"/>
      <c r="G44" s="78"/>
      <c r="H44" s="13">
        <v>25964.7</v>
      </c>
      <c r="I44" s="19">
        <f t="shared" si="0"/>
        <v>-12982.35</v>
      </c>
      <c r="J44" s="23">
        <f t="shared" si="1"/>
        <v>1.1554148517025038</v>
      </c>
      <c r="L44" s="300"/>
      <c r="M44" s="297"/>
      <c r="N44" s="145" t="s">
        <v>22</v>
      </c>
      <c r="O44" s="146">
        <v>185</v>
      </c>
      <c r="P44" s="145"/>
      <c r="Q44" s="147"/>
      <c r="R44" s="148"/>
      <c r="S44" s="149">
        <v>26232.7</v>
      </c>
      <c r="T44" s="150">
        <f t="shared" si="2"/>
        <v>-13116.35</v>
      </c>
      <c r="U44" s="151">
        <f t="shared" si="7"/>
        <v>1.1436108368562901</v>
      </c>
      <c r="W44" s="286"/>
      <c r="X44" s="289"/>
      <c r="Y44" s="5" t="s">
        <v>22</v>
      </c>
      <c r="Z44" s="10">
        <v>125</v>
      </c>
      <c r="AA44" s="5"/>
      <c r="AB44" s="45"/>
      <c r="AC44" s="45"/>
      <c r="AD44" s="13">
        <v>26233.8</v>
      </c>
      <c r="AE44" s="108">
        <f t="shared" si="3"/>
        <v>-13116.9</v>
      </c>
      <c r="AF44" s="23">
        <f t="shared" si="5"/>
        <v>1.1435628845230199</v>
      </c>
    </row>
    <row r="45" spans="1:32">
      <c r="A45" s="299" t="s">
        <v>25</v>
      </c>
      <c r="B45" s="295" t="s">
        <v>10</v>
      </c>
      <c r="C45" s="131" t="s">
        <v>13</v>
      </c>
      <c r="D45" s="132">
        <v>547</v>
      </c>
      <c r="E45" s="131"/>
      <c r="F45" s="133"/>
      <c r="G45" s="134"/>
      <c r="H45" s="135">
        <v>27445</v>
      </c>
      <c r="I45" s="153">
        <f t="shared" si="0"/>
        <v>-13722.5</v>
      </c>
      <c r="J45" s="137">
        <f t="shared" si="1"/>
        <v>1.0930952814720349</v>
      </c>
      <c r="L45" s="285" t="s">
        <v>36</v>
      </c>
      <c r="M45" s="287" t="s">
        <v>10</v>
      </c>
      <c r="N45" s="7" t="s">
        <v>13</v>
      </c>
      <c r="O45" s="8">
        <v>569</v>
      </c>
      <c r="P45" s="7"/>
      <c r="Q45" s="89"/>
      <c r="R45" s="76"/>
      <c r="S45" s="11">
        <v>25291.200000000001</v>
      </c>
      <c r="T45" s="106">
        <f t="shared" si="2"/>
        <v>-12645.6</v>
      </c>
      <c r="U45" s="21">
        <f t="shared" si="7"/>
        <v>1.1861833364964889</v>
      </c>
      <c r="W45" s="299" t="s">
        <v>114</v>
      </c>
      <c r="X45" s="295" t="s">
        <v>10</v>
      </c>
      <c r="Y45" s="131" t="s">
        <v>13</v>
      </c>
      <c r="Z45" s="132">
        <v>81</v>
      </c>
      <c r="AA45" s="131"/>
      <c r="AB45" s="131"/>
      <c r="AC45" s="131"/>
      <c r="AD45" s="135">
        <v>31280.1</v>
      </c>
      <c r="AE45" s="136">
        <f t="shared" si="3"/>
        <v>-15640.05</v>
      </c>
      <c r="AF45" s="137">
        <f t="shared" si="5"/>
        <v>0.95907621778702756</v>
      </c>
    </row>
    <row r="46" spans="1:32">
      <c r="A46" s="299"/>
      <c r="B46" s="296"/>
      <c r="C46" s="138" t="s">
        <v>14</v>
      </c>
      <c r="D46" s="139">
        <v>598</v>
      </c>
      <c r="E46" s="138" t="s">
        <v>24</v>
      </c>
      <c r="F46" s="140"/>
      <c r="G46" s="141"/>
      <c r="H46" s="142">
        <v>31756</v>
      </c>
      <c r="I46" s="154">
        <f t="shared" si="0"/>
        <v>-15878</v>
      </c>
      <c r="J46" s="144">
        <f t="shared" si="1"/>
        <v>0.94470336314397274</v>
      </c>
      <c r="L46" s="285"/>
      <c r="M46" s="288"/>
      <c r="N46" s="4" t="s">
        <v>14</v>
      </c>
      <c r="O46" s="9">
        <v>12</v>
      </c>
      <c r="P46" s="4"/>
      <c r="Q46" s="90"/>
      <c r="R46" s="77"/>
      <c r="S46" s="12">
        <v>28022.7</v>
      </c>
      <c r="T46" s="107">
        <f t="shared" si="2"/>
        <v>-14011.35</v>
      </c>
      <c r="U46" s="22">
        <f t="shared" si="7"/>
        <v>1.0705606526137739</v>
      </c>
      <c r="W46" s="299"/>
      <c r="X46" s="296"/>
      <c r="Y46" s="138" t="s">
        <v>14</v>
      </c>
      <c r="Z46" s="139">
        <v>309</v>
      </c>
      <c r="AA46" s="138"/>
      <c r="AB46" s="138"/>
      <c r="AC46" s="138"/>
      <c r="AD46" s="142">
        <v>28738.7</v>
      </c>
      <c r="AE46" s="143">
        <f t="shared" si="3"/>
        <v>-14369.35</v>
      </c>
      <c r="AF46" s="144">
        <f t="shared" si="5"/>
        <v>1.0438885544579259</v>
      </c>
    </row>
    <row r="47" spans="1:32">
      <c r="A47" s="299"/>
      <c r="B47" s="296"/>
      <c r="C47" s="138" t="s">
        <v>15</v>
      </c>
      <c r="D47" s="139">
        <v>400</v>
      </c>
      <c r="E47" s="138"/>
      <c r="F47" s="140"/>
      <c r="G47" s="141"/>
      <c r="H47" s="142">
        <v>31708</v>
      </c>
      <c r="I47" s="154">
        <f t="shared" si="0"/>
        <v>-15854</v>
      </c>
      <c r="J47" s="144">
        <f t="shared" si="1"/>
        <v>0.94613346789453767</v>
      </c>
      <c r="L47" s="285"/>
      <c r="M47" s="288"/>
      <c r="N47" s="4" t="s">
        <v>15</v>
      </c>
      <c r="O47" s="9">
        <v>40</v>
      </c>
      <c r="P47" s="4"/>
      <c r="Q47" s="90"/>
      <c r="R47" s="77"/>
      <c r="S47" s="12">
        <v>27251.7</v>
      </c>
      <c r="T47" s="107">
        <f t="shared" si="2"/>
        <v>-13625.85</v>
      </c>
      <c r="U47" s="22">
        <f t="shared" si="7"/>
        <v>1.1008487543896344</v>
      </c>
      <c r="W47" s="299"/>
      <c r="X47" s="296"/>
      <c r="Y47" s="138" t="s">
        <v>15</v>
      </c>
      <c r="Z47" s="139">
        <v>162</v>
      </c>
      <c r="AA47" s="138"/>
      <c r="AB47" s="138"/>
      <c r="AC47" s="138"/>
      <c r="AD47" s="142">
        <v>28471.7</v>
      </c>
      <c r="AE47" s="143">
        <f t="shared" si="3"/>
        <v>-14235.85</v>
      </c>
      <c r="AF47" s="144">
        <f t="shared" si="5"/>
        <v>1.053677862579333</v>
      </c>
    </row>
    <row r="48" spans="1:32">
      <c r="A48" s="299"/>
      <c r="B48" s="296"/>
      <c r="C48" s="138" t="s">
        <v>16</v>
      </c>
      <c r="D48" s="139">
        <v>557</v>
      </c>
      <c r="E48" s="138"/>
      <c r="F48" s="140"/>
      <c r="G48" s="141"/>
      <c r="H48" s="142">
        <v>28492</v>
      </c>
      <c r="I48" s="154">
        <f t="shared" si="0"/>
        <v>-14246</v>
      </c>
      <c r="J48" s="144">
        <f t="shared" si="1"/>
        <v>1.052927137442089</v>
      </c>
      <c r="L48" s="285"/>
      <c r="M48" s="288"/>
      <c r="N48" s="4" t="s">
        <v>16</v>
      </c>
      <c r="O48" s="9">
        <v>66</v>
      </c>
      <c r="P48" s="4"/>
      <c r="Q48" s="90"/>
      <c r="R48" s="77"/>
      <c r="S48" s="12">
        <v>28020.2</v>
      </c>
      <c r="T48" s="107">
        <f t="shared" si="2"/>
        <v>-14010.1</v>
      </c>
      <c r="U48" s="22">
        <f t="shared" si="7"/>
        <v>1.0706561694777339</v>
      </c>
      <c r="W48" s="299"/>
      <c r="X48" s="296"/>
      <c r="Y48" s="138" t="s">
        <v>16</v>
      </c>
      <c r="Z48" s="139">
        <v>54</v>
      </c>
      <c r="AA48" s="138"/>
      <c r="AB48" s="138"/>
      <c r="AC48" s="138"/>
      <c r="AD48" s="142">
        <v>30398.5</v>
      </c>
      <c r="AE48" s="143">
        <f t="shared" si="3"/>
        <v>-15199.25</v>
      </c>
      <c r="AF48" s="144">
        <f t="shared" si="5"/>
        <v>0.986890800532921</v>
      </c>
    </row>
    <row r="49" spans="1:32">
      <c r="A49" s="299"/>
      <c r="B49" s="296"/>
      <c r="C49" s="138" t="s">
        <v>17</v>
      </c>
      <c r="D49" s="139">
        <v>226</v>
      </c>
      <c r="E49" s="138"/>
      <c r="F49" s="140"/>
      <c r="G49" s="141"/>
      <c r="H49" s="142">
        <v>26168</v>
      </c>
      <c r="I49" s="154">
        <f t="shared" si="0"/>
        <v>-13084</v>
      </c>
      <c r="J49" s="144">
        <f t="shared" si="1"/>
        <v>1.1464383980434119</v>
      </c>
      <c r="L49" s="285"/>
      <c r="M49" s="288"/>
      <c r="N49" s="4" t="s">
        <v>17</v>
      </c>
      <c r="O49" s="9">
        <v>14</v>
      </c>
      <c r="P49" s="4"/>
      <c r="Q49" s="90"/>
      <c r="R49" s="77"/>
      <c r="S49" s="12">
        <v>30290.400000000001</v>
      </c>
      <c r="T49" s="107">
        <f t="shared" si="2"/>
        <v>-15145.2</v>
      </c>
      <c r="U49" s="22">
        <f t="shared" si="7"/>
        <v>0.99041280405673082</v>
      </c>
      <c r="W49" s="299"/>
      <c r="X49" s="296"/>
      <c r="Y49" s="138" t="s">
        <v>17</v>
      </c>
      <c r="Z49" s="139">
        <v>105</v>
      </c>
      <c r="AA49" s="138"/>
      <c r="AB49" s="138"/>
      <c r="AC49" s="138"/>
      <c r="AD49" s="142">
        <v>30157.9</v>
      </c>
      <c r="AE49" s="143">
        <f t="shared" si="3"/>
        <v>-15078.95</v>
      </c>
      <c r="AF49" s="144">
        <f t="shared" si="5"/>
        <v>0.99476422429943723</v>
      </c>
    </row>
    <row r="50" spans="1:32" ht="15" thickBot="1">
      <c r="A50" s="299"/>
      <c r="B50" s="297"/>
      <c r="C50" s="145" t="s">
        <v>18</v>
      </c>
      <c r="D50" s="146">
        <v>411</v>
      </c>
      <c r="E50" s="145"/>
      <c r="F50" s="147"/>
      <c r="G50" s="148"/>
      <c r="H50" s="149">
        <v>30762</v>
      </c>
      <c r="I50" s="155">
        <f t="shared" si="0"/>
        <v>-15381</v>
      </c>
      <c r="J50" s="151">
        <f t="shared" si="1"/>
        <v>0.97522917885703142</v>
      </c>
      <c r="L50" s="285"/>
      <c r="M50" s="289"/>
      <c r="N50" s="5" t="s">
        <v>18</v>
      </c>
      <c r="O50" s="10">
        <v>614</v>
      </c>
      <c r="P50" s="5" t="s">
        <v>24</v>
      </c>
      <c r="Q50" s="91"/>
      <c r="R50" s="78"/>
      <c r="S50" s="13">
        <v>27229.7</v>
      </c>
      <c r="T50" s="108">
        <f t="shared" si="2"/>
        <v>-13614.85</v>
      </c>
      <c r="U50" s="23">
        <f t="shared" si="7"/>
        <v>1.1017381755950304</v>
      </c>
      <c r="W50" s="299"/>
      <c r="X50" s="297"/>
      <c r="Y50" s="145" t="s">
        <v>18</v>
      </c>
      <c r="Z50" s="146">
        <v>632</v>
      </c>
      <c r="AA50" s="145" t="s">
        <v>24</v>
      </c>
      <c r="AB50" s="145"/>
      <c r="AC50" s="145"/>
      <c r="AD50" s="149">
        <v>30377.4</v>
      </c>
      <c r="AE50" s="150">
        <f t="shared" si="3"/>
        <v>-15188.7</v>
      </c>
      <c r="AF50" s="151">
        <f t="shared" si="5"/>
        <v>0.9875762902684232</v>
      </c>
    </row>
    <row r="51" spans="1:32">
      <c r="A51" s="299"/>
      <c r="B51" s="295" t="s">
        <v>11</v>
      </c>
      <c r="C51" s="131" t="s">
        <v>19</v>
      </c>
      <c r="D51" s="132">
        <v>490</v>
      </c>
      <c r="E51" s="29" t="s">
        <v>41</v>
      </c>
      <c r="F51" s="161"/>
      <c r="G51" s="134"/>
      <c r="H51" s="167">
        <v>26081</v>
      </c>
      <c r="I51" s="153">
        <f t="shared" si="0"/>
        <v>-13040.5</v>
      </c>
      <c r="J51" s="137">
        <f t="shared" si="1"/>
        <v>1.1502626433035543</v>
      </c>
      <c r="L51" s="285"/>
      <c r="M51" s="287" t="s">
        <v>11</v>
      </c>
      <c r="N51" s="7" t="s">
        <v>19</v>
      </c>
      <c r="O51" s="8">
        <v>233</v>
      </c>
      <c r="P51" s="7"/>
      <c r="Q51" s="92"/>
      <c r="R51" s="76"/>
      <c r="S51" s="11">
        <v>25221</v>
      </c>
      <c r="T51" s="106">
        <f t="shared" ref="T51:T58" si="8">-S51/2</f>
        <v>-12610.5</v>
      </c>
      <c r="U51" s="21">
        <f t="shared" ref="U51:U58" si="9">30000/S51</f>
        <v>1.1894849530153444</v>
      </c>
      <c r="W51" s="299"/>
      <c r="X51" s="295" t="s">
        <v>11</v>
      </c>
      <c r="Y51" s="131" t="s">
        <v>19</v>
      </c>
      <c r="Z51" s="132">
        <v>175</v>
      </c>
      <c r="AA51" s="131"/>
      <c r="AB51" s="177"/>
      <c r="AC51" s="131"/>
      <c r="AD51" s="135">
        <v>26160.5</v>
      </c>
      <c r="AE51" s="136">
        <f t="shared" si="3"/>
        <v>-13080.25</v>
      </c>
      <c r="AF51" s="137">
        <f t="shared" si="5"/>
        <v>1.1467670724947918</v>
      </c>
    </row>
    <row r="52" spans="1:32" ht="15">
      <c r="A52" s="299"/>
      <c r="B52" s="296"/>
      <c r="C52" s="138" t="s">
        <v>20</v>
      </c>
      <c r="D52" s="168">
        <v>296</v>
      </c>
      <c r="E52" s="25" t="s">
        <v>41</v>
      </c>
      <c r="F52" s="169"/>
      <c r="G52" s="141"/>
      <c r="H52" s="170">
        <v>28001</v>
      </c>
      <c r="I52" s="154">
        <f t="shared" si="0"/>
        <v>-14000.5</v>
      </c>
      <c r="J52" s="144">
        <f t="shared" si="1"/>
        <v>1.0713903074890183</v>
      </c>
      <c r="L52" s="285"/>
      <c r="M52" s="288"/>
      <c r="N52" s="4" t="s">
        <v>20</v>
      </c>
      <c r="O52" s="9">
        <v>485</v>
      </c>
      <c r="P52" s="4"/>
      <c r="Q52" s="93"/>
      <c r="R52" s="77"/>
      <c r="S52" s="12">
        <v>26504.6</v>
      </c>
      <c r="T52" s="107">
        <f t="shared" si="8"/>
        <v>-13252.3</v>
      </c>
      <c r="U52" s="22">
        <f t="shared" si="9"/>
        <v>1.1318789945896184</v>
      </c>
      <c r="W52" s="299"/>
      <c r="X52" s="296"/>
      <c r="Y52" s="138" t="s">
        <v>20</v>
      </c>
      <c r="Z52" s="139">
        <v>142</v>
      </c>
      <c r="AA52" s="138"/>
      <c r="AB52" s="178"/>
      <c r="AC52" s="138"/>
      <c r="AD52" s="142">
        <v>25702.3</v>
      </c>
      <c r="AE52" s="143">
        <f t="shared" si="3"/>
        <v>-12851.15</v>
      </c>
      <c r="AF52" s="144">
        <f t="shared" si="5"/>
        <v>1.1672107165506589</v>
      </c>
    </row>
    <row r="53" spans="1:32">
      <c r="A53" s="299"/>
      <c r="B53" s="296"/>
      <c r="C53" s="138" t="s">
        <v>21</v>
      </c>
      <c r="D53" s="139">
        <v>257</v>
      </c>
      <c r="E53" s="25" t="s">
        <v>41</v>
      </c>
      <c r="F53" s="163"/>
      <c r="G53" s="141"/>
      <c r="H53" s="171">
        <v>25814</v>
      </c>
      <c r="I53" s="154">
        <f t="shared" si="0"/>
        <v>-12907</v>
      </c>
      <c r="J53" s="144">
        <f t="shared" si="1"/>
        <v>1.1621600681800572</v>
      </c>
      <c r="L53" s="285"/>
      <c r="M53" s="288"/>
      <c r="N53" s="4" t="s">
        <v>21</v>
      </c>
      <c r="O53" s="9">
        <v>495</v>
      </c>
      <c r="P53" s="4"/>
      <c r="Q53" s="94"/>
      <c r="R53" s="77"/>
      <c r="S53" s="12">
        <v>26713</v>
      </c>
      <c r="T53" s="107">
        <f t="shared" si="8"/>
        <v>-13356.5</v>
      </c>
      <c r="U53" s="22">
        <f t="shared" si="9"/>
        <v>1.1230487028787481</v>
      </c>
      <c r="W53" s="299"/>
      <c r="X53" s="296"/>
      <c r="Y53" s="138" t="s">
        <v>21</v>
      </c>
      <c r="Z53" s="139">
        <v>168</v>
      </c>
      <c r="AA53" s="138"/>
      <c r="AB53" s="179"/>
      <c r="AC53" s="138"/>
      <c r="AD53" s="142">
        <v>27877.1</v>
      </c>
      <c r="AE53" s="143">
        <f t="shared" si="3"/>
        <v>-13938.55</v>
      </c>
      <c r="AF53" s="144">
        <f t="shared" si="5"/>
        <v>1.0761521105136476</v>
      </c>
    </row>
    <row r="54" spans="1:32" ht="15" thickBot="1">
      <c r="A54" s="299"/>
      <c r="B54" s="297"/>
      <c r="C54" s="145" t="s">
        <v>22</v>
      </c>
      <c r="D54" s="146">
        <v>278</v>
      </c>
      <c r="E54" s="28" t="s">
        <v>41</v>
      </c>
      <c r="F54" s="165"/>
      <c r="G54" s="148"/>
      <c r="H54" s="172">
        <v>24325</v>
      </c>
      <c r="I54" s="155">
        <f t="shared" si="0"/>
        <v>-12162.5</v>
      </c>
      <c r="J54" s="151">
        <f t="shared" si="1"/>
        <v>1.2332990750256938</v>
      </c>
      <c r="L54" s="285"/>
      <c r="M54" s="289"/>
      <c r="N54" s="5" t="s">
        <v>22</v>
      </c>
      <c r="O54" s="10">
        <v>268</v>
      </c>
      <c r="P54" s="5"/>
      <c r="Q54" s="95"/>
      <c r="R54" s="78"/>
      <c r="S54" s="13">
        <v>26766.5</v>
      </c>
      <c r="T54" s="108">
        <f t="shared" si="8"/>
        <v>-13383.25</v>
      </c>
      <c r="U54" s="23">
        <f t="shared" si="9"/>
        <v>1.1208039900622047</v>
      </c>
      <c r="W54" s="299"/>
      <c r="X54" s="297"/>
      <c r="Y54" s="145" t="s">
        <v>22</v>
      </c>
      <c r="Z54" s="146">
        <v>127</v>
      </c>
      <c r="AA54" s="145"/>
      <c r="AB54" s="180"/>
      <c r="AC54" s="145"/>
      <c r="AD54" s="149">
        <v>26789.9</v>
      </c>
      <c r="AE54" s="150">
        <f t="shared" si="3"/>
        <v>-13394.95</v>
      </c>
      <c r="AF54" s="151">
        <f t="shared" si="5"/>
        <v>1.1198250086786437</v>
      </c>
    </row>
    <row r="55" spans="1:32">
      <c r="A55" s="299"/>
      <c r="B55" s="295" t="s">
        <v>12</v>
      </c>
      <c r="C55" s="131" t="s">
        <v>19</v>
      </c>
      <c r="D55" s="132">
        <v>464</v>
      </c>
      <c r="E55" s="29" t="s">
        <v>41</v>
      </c>
      <c r="F55" s="133"/>
      <c r="G55" s="134"/>
      <c r="H55" s="135">
        <v>24393</v>
      </c>
      <c r="I55" s="153">
        <f t="shared" si="0"/>
        <v>-12196.5</v>
      </c>
      <c r="J55" s="137">
        <f t="shared" si="1"/>
        <v>1.2298610257040954</v>
      </c>
      <c r="L55" s="285"/>
      <c r="M55" s="287" t="s">
        <v>12</v>
      </c>
      <c r="N55" s="7" t="s">
        <v>19</v>
      </c>
      <c r="O55" s="8">
        <v>246</v>
      </c>
      <c r="P55" s="7"/>
      <c r="Q55" s="89"/>
      <c r="R55" s="76"/>
      <c r="S55" s="11">
        <v>25851</v>
      </c>
      <c r="T55" s="106">
        <f t="shared" si="8"/>
        <v>-12925.5</v>
      </c>
      <c r="U55" s="21">
        <f t="shared" si="9"/>
        <v>1.1604966925844262</v>
      </c>
      <c r="W55" s="299"/>
      <c r="X55" s="295" t="s">
        <v>12</v>
      </c>
      <c r="Y55" s="131" t="s">
        <v>19</v>
      </c>
      <c r="Z55" s="132">
        <v>423</v>
      </c>
      <c r="AA55" s="131"/>
      <c r="AB55" s="131"/>
      <c r="AC55" s="131"/>
      <c r="AD55" s="135">
        <v>25865.7</v>
      </c>
      <c r="AE55" s="136">
        <f t="shared" si="3"/>
        <v>-12932.85</v>
      </c>
      <c r="AF55" s="137">
        <f t="shared" si="5"/>
        <v>1.1598371588628955</v>
      </c>
    </row>
    <row r="56" spans="1:32">
      <c r="A56" s="299"/>
      <c r="B56" s="296"/>
      <c r="C56" s="138" t="s">
        <v>20</v>
      </c>
      <c r="D56" s="139">
        <v>226</v>
      </c>
      <c r="E56" s="25" t="s">
        <v>41</v>
      </c>
      <c r="F56" s="140"/>
      <c r="G56" s="141"/>
      <c r="H56" s="142">
        <v>27659</v>
      </c>
      <c r="I56" s="154">
        <f t="shared" si="0"/>
        <v>-13829.5</v>
      </c>
      <c r="J56" s="144">
        <f t="shared" si="1"/>
        <v>1.0846379117104741</v>
      </c>
      <c r="L56" s="285"/>
      <c r="M56" s="288"/>
      <c r="N56" s="4" t="s">
        <v>20</v>
      </c>
      <c r="O56" s="9">
        <v>208</v>
      </c>
      <c r="P56" s="4"/>
      <c r="Q56" s="90"/>
      <c r="R56" s="77"/>
      <c r="S56" s="12">
        <v>25623.200000000001</v>
      </c>
      <c r="T56" s="107">
        <f t="shared" si="8"/>
        <v>-12811.6</v>
      </c>
      <c r="U56" s="22">
        <f t="shared" si="9"/>
        <v>1.1708139498579413</v>
      </c>
      <c r="W56" s="299"/>
      <c r="X56" s="296"/>
      <c r="Y56" s="138" t="s">
        <v>20</v>
      </c>
      <c r="Z56" s="139">
        <v>119</v>
      </c>
      <c r="AA56" s="138"/>
      <c r="AB56" s="138"/>
      <c r="AC56" s="138"/>
      <c r="AD56" s="142">
        <v>27218</v>
      </c>
      <c r="AE56" s="143">
        <f t="shared" si="3"/>
        <v>-13609</v>
      </c>
      <c r="AF56" s="144">
        <f t="shared" si="5"/>
        <v>1.102211771621721</v>
      </c>
    </row>
    <row r="57" spans="1:32">
      <c r="A57" s="299"/>
      <c r="B57" s="296"/>
      <c r="C57" s="138" t="s">
        <v>21</v>
      </c>
      <c r="D57" s="139">
        <v>280</v>
      </c>
      <c r="E57" s="25" t="s">
        <v>41</v>
      </c>
      <c r="F57" s="140"/>
      <c r="G57" s="141"/>
      <c r="H57" s="142">
        <v>27564</v>
      </c>
      <c r="I57" s="154">
        <f t="shared" si="0"/>
        <v>-13782</v>
      </c>
      <c r="J57" s="144">
        <f t="shared" si="1"/>
        <v>1.0883761427949499</v>
      </c>
      <c r="L57" s="285"/>
      <c r="M57" s="288"/>
      <c r="N57" s="4" t="s">
        <v>21</v>
      </c>
      <c r="O57" s="9">
        <v>300</v>
      </c>
      <c r="P57" s="4"/>
      <c r="Q57" s="90"/>
      <c r="R57" s="77"/>
      <c r="S57" s="12">
        <v>27786.9</v>
      </c>
      <c r="T57" s="107">
        <f t="shared" si="8"/>
        <v>-13893.45</v>
      </c>
      <c r="U57" s="22">
        <f t="shared" si="9"/>
        <v>1.079645444436047</v>
      </c>
      <c r="W57" s="299"/>
      <c r="X57" s="296"/>
      <c r="Y57" s="138" t="s">
        <v>21</v>
      </c>
      <c r="Z57" s="139">
        <v>121</v>
      </c>
      <c r="AA57" s="138"/>
      <c r="AB57" s="138"/>
      <c r="AC57" s="138"/>
      <c r="AD57" s="142">
        <v>26020.9</v>
      </c>
      <c r="AE57" s="143">
        <f t="shared" si="3"/>
        <v>-13010.45</v>
      </c>
      <c r="AF57" s="144">
        <f t="shared" si="5"/>
        <v>1.1529193840336036</v>
      </c>
    </row>
    <row r="58" spans="1:32" ht="15" thickBot="1">
      <c r="A58" s="300"/>
      <c r="B58" s="297"/>
      <c r="C58" s="145" t="s">
        <v>22</v>
      </c>
      <c r="D58" s="146">
        <v>360</v>
      </c>
      <c r="E58" s="28" t="s">
        <v>41</v>
      </c>
      <c r="F58" s="147"/>
      <c r="G58" s="148"/>
      <c r="H58" s="149">
        <v>25457</v>
      </c>
      <c r="I58" s="155">
        <f t="shared" si="0"/>
        <v>-12728.5</v>
      </c>
      <c r="J58" s="151">
        <f t="shared" si="1"/>
        <v>1.1784577915700987</v>
      </c>
      <c r="L58" s="286"/>
      <c r="M58" s="289"/>
      <c r="N58" s="5" t="s">
        <v>22</v>
      </c>
      <c r="O58" s="10">
        <v>314</v>
      </c>
      <c r="P58" s="5"/>
      <c r="Q58" s="91"/>
      <c r="R58" s="78"/>
      <c r="S58" s="13">
        <v>26341.7</v>
      </c>
      <c r="T58" s="108">
        <f t="shared" si="8"/>
        <v>-13170.85</v>
      </c>
      <c r="U58" s="23">
        <f t="shared" si="9"/>
        <v>1.1388786600712937</v>
      </c>
      <c r="W58" s="300"/>
      <c r="X58" s="297"/>
      <c r="Y58" s="145" t="s">
        <v>22</v>
      </c>
      <c r="Z58" s="146">
        <v>182</v>
      </c>
      <c r="AA58" s="145"/>
      <c r="AB58" s="145"/>
      <c r="AC58" s="145"/>
      <c r="AD58" s="149">
        <v>25015.5</v>
      </c>
      <c r="AE58" s="150">
        <f t="shared" si="3"/>
        <v>-12507.75</v>
      </c>
      <c r="AF58" s="151">
        <f t="shared" si="5"/>
        <v>1.1992564609941836</v>
      </c>
    </row>
    <row r="59" spans="1:32">
      <c r="A59" s="285" t="s">
        <v>26</v>
      </c>
      <c r="B59" s="287" t="s">
        <v>10</v>
      </c>
      <c r="C59" s="7" t="s">
        <v>13</v>
      </c>
      <c r="D59" s="8">
        <v>408</v>
      </c>
      <c r="E59" s="7"/>
      <c r="F59" s="86">
        <v>42.2</v>
      </c>
      <c r="G59" s="73">
        <v>11.89</v>
      </c>
      <c r="H59" s="11">
        <v>27793</v>
      </c>
      <c r="I59" s="17">
        <f t="shared" si="0"/>
        <v>-13896.5</v>
      </c>
      <c r="J59" s="21">
        <f t="shared" si="1"/>
        <v>1.0794084841506855</v>
      </c>
      <c r="L59" s="299" t="s">
        <v>37</v>
      </c>
      <c r="M59" s="295" t="s">
        <v>10</v>
      </c>
      <c r="N59" s="131" t="s">
        <v>13</v>
      </c>
      <c r="O59" s="132">
        <v>48</v>
      </c>
      <c r="P59" s="131"/>
      <c r="Q59" s="133"/>
      <c r="R59" s="134"/>
      <c r="S59" s="157">
        <v>30234.400000000001</v>
      </c>
      <c r="T59" s="136">
        <f t="shared" si="2"/>
        <v>-15117.2</v>
      </c>
      <c r="U59" s="137">
        <f t="shared" ref="U59:U72" si="10">30000/S59</f>
        <v>0.99224724155266841</v>
      </c>
      <c r="W59" s="285" t="s">
        <v>115</v>
      </c>
      <c r="X59" s="287" t="s">
        <v>10</v>
      </c>
      <c r="Y59" s="7" t="s">
        <v>13</v>
      </c>
      <c r="Z59" s="8">
        <v>412</v>
      </c>
      <c r="AA59" s="7"/>
      <c r="AB59" s="7"/>
      <c r="AC59" s="7"/>
      <c r="AD59" s="11">
        <v>25940</v>
      </c>
      <c r="AE59" s="106">
        <f t="shared" si="3"/>
        <v>-12970</v>
      </c>
      <c r="AF59" s="21">
        <f t="shared" si="5"/>
        <v>1.1565150346954511</v>
      </c>
    </row>
    <row r="60" spans="1:32">
      <c r="A60" s="285"/>
      <c r="B60" s="288"/>
      <c r="C60" s="4" t="s">
        <v>14</v>
      </c>
      <c r="D60" s="9">
        <v>594</v>
      </c>
      <c r="E60" s="4" t="s">
        <v>24</v>
      </c>
      <c r="F60" s="87"/>
      <c r="G60" s="74"/>
      <c r="H60" s="12">
        <v>27637</v>
      </c>
      <c r="I60" s="18">
        <f t="shared" si="0"/>
        <v>-13818.5</v>
      </c>
      <c r="J60" s="22">
        <f t="shared" si="1"/>
        <v>1.0855013206932735</v>
      </c>
      <c r="L60" s="299"/>
      <c r="M60" s="296"/>
      <c r="N60" s="138" t="s">
        <v>14</v>
      </c>
      <c r="O60" s="139">
        <v>97</v>
      </c>
      <c r="P60" s="138"/>
      <c r="Q60" s="140"/>
      <c r="R60" s="141"/>
      <c r="S60" s="158">
        <v>28169</v>
      </c>
      <c r="T60" s="143">
        <f t="shared" si="2"/>
        <v>-14084.5</v>
      </c>
      <c r="U60" s="144">
        <f t="shared" si="10"/>
        <v>1.0650005325002663</v>
      </c>
      <c r="W60" s="285"/>
      <c r="X60" s="288"/>
      <c r="Y60" s="4" t="s">
        <v>14</v>
      </c>
      <c r="Z60" s="9">
        <v>413</v>
      </c>
      <c r="AA60" s="4"/>
      <c r="AB60" s="4"/>
      <c r="AC60" s="4"/>
      <c r="AD60" s="12">
        <v>28324</v>
      </c>
      <c r="AE60" s="107">
        <f t="shared" si="3"/>
        <v>-14162</v>
      </c>
      <c r="AF60" s="22">
        <f t="shared" si="5"/>
        <v>1.0591724332721366</v>
      </c>
    </row>
    <row r="61" spans="1:32">
      <c r="A61" s="285"/>
      <c r="B61" s="288"/>
      <c r="C61" s="4" t="s">
        <v>15</v>
      </c>
      <c r="D61" s="9">
        <v>554</v>
      </c>
      <c r="E61" s="4"/>
      <c r="F61" s="87">
        <v>42.6</v>
      </c>
      <c r="G61" s="74">
        <v>11.9</v>
      </c>
      <c r="H61" s="12">
        <v>26482</v>
      </c>
      <c r="I61" s="18">
        <f t="shared" si="0"/>
        <v>-13241</v>
      </c>
      <c r="J61" s="22">
        <f t="shared" si="1"/>
        <v>1.132844951287667</v>
      </c>
      <c r="L61" s="299"/>
      <c r="M61" s="296"/>
      <c r="N61" s="138" t="s">
        <v>15</v>
      </c>
      <c r="O61" s="139">
        <v>60</v>
      </c>
      <c r="P61" s="138"/>
      <c r="Q61" s="140"/>
      <c r="R61" s="141"/>
      <c r="S61" s="158">
        <v>28338</v>
      </c>
      <c r="T61" s="143">
        <f t="shared" si="2"/>
        <v>-14169</v>
      </c>
      <c r="U61" s="144">
        <f t="shared" si="10"/>
        <v>1.0586491636671607</v>
      </c>
      <c r="W61" s="285"/>
      <c r="X61" s="288"/>
      <c r="Y61" s="4" t="s">
        <v>15</v>
      </c>
      <c r="Z61" s="9">
        <v>478</v>
      </c>
      <c r="AA61" s="4"/>
      <c r="AB61" s="4"/>
      <c r="AC61" s="4"/>
      <c r="AD61" s="12">
        <v>31125.7</v>
      </c>
      <c r="AE61" s="107">
        <f t="shared" si="3"/>
        <v>-15562.85</v>
      </c>
      <c r="AF61" s="22">
        <f t="shared" si="5"/>
        <v>0.96383374510452779</v>
      </c>
    </row>
    <row r="62" spans="1:32">
      <c r="A62" s="285"/>
      <c r="B62" s="288"/>
      <c r="C62" s="4" t="s">
        <v>16</v>
      </c>
      <c r="D62" s="9">
        <v>383</v>
      </c>
      <c r="E62" s="4"/>
      <c r="F62" s="87"/>
      <c r="G62" s="74"/>
      <c r="H62" s="12">
        <v>28906</v>
      </c>
      <c r="I62" s="18">
        <f t="shared" si="0"/>
        <v>-14453</v>
      </c>
      <c r="J62" s="22">
        <f t="shared" si="1"/>
        <v>1.0378468138102817</v>
      </c>
      <c r="L62" s="299"/>
      <c r="M62" s="296"/>
      <c r="N62" s="138" t="s">
        <v>16</v>
      </c>
      <c r="O62" s="139">
        <v>51</v>
      </c>
      <c r="P62" s="138"/>
      <c r="Q62" s="140"/>
      <c r="R62" s="141"/>
      <c r="S62" s="158">
        <v>29158.1</v>
      </c>
      <c r="T62" s="143">
        <f t="shared" si="2"/>
        <v>-14579.05</v>
      </c>
      <c r="U62" s="144">
        <f t="shared" si="10"/>
        <v>1.0288736234528313</v>
      </c>
      <c r="W62" s="285"/>
      <c r="X62" s="288"/>
      <c r="Y62" s="4" t="s">
        <v>16</v>
      </c>
      <c r="Z62" s="9">
        <v>500</v>
      </c>
      <c r="AA62" s="4"/>
      <c r="AB62" s="4"/>
      <c r="AC62" s="4"/>
      <c r="AD62" s="12">
        <v>26572.2</v>
      </c>
      <c r="AE62" s="107">
        <f t="shared" si="3"/>
        <v>-13286.1</v>
      </c>
      <c r="AF62" s="22">
        <f t="shared" si="5"/>
        <v>1.1289994806602388</v>
      </c>
    </row>
    <row r="63" spans="1:32">
      <c r="A63" s="285"/>
      <c r="B63" s="288"/>
      <c r="C63" s="4" t="s">
        <v>17</v>
      </c>
      <c r="D63" s="9">
        <v>549</v>
      </c>
      <c r="E63" s="4"/>
      <c r="F63" s="87"/>
      <c r="G63" s="74"/>
      <c r="H63" s="12">
        <v>25798</v>
      </c>
      <c r="I63" s="18">
        <f t="shared" si="0"/>
        <v>-12899</v>
      </c>
      <c r="J63" s="22">
        <f t="shared" si="1"/>
        <v>1.1628808434762385</v>
      </c>
      <c r="L63" s="299"/>
      <c r="M63" s="296"/>
      <c r="N63" s="138" t="s">
        <v>17</v>
      </c>
      <c r="O63" s="139">
        <v>87</v>
      </c>
      <c r="P63" s="138"/>
      <c r="Q63" s="140"/>
      <c r="R63" s="141"/>
      <c r="S63" s="158">
        <v>31048.1</v>
      </c>
      <c r="T63" s="143">
        <f t="shared" si="2"/>
        <v>-15524.05</v>
      </c>
      <c r="U63" s="144">
        <f t="shared" si="10"/>
        <v>0.96624270084159747</v>
      </c>
      <c r="W63" s="285"/>
      <c r="X63" s="288"/>
      <c r="Y63" s="4" t="s">
        <v>17</v>
      </c>
      <c r="Z63" s="9">
        <v>508</v>
      </c>
      <c r="AA63" s="4"/>
      <c r="AB63" s="4"/>
      <c r="AC63" s="4"/>
      <c r="AD63" s="12">
        <v>27334.9</v>
      </c>
      <c r="AE63" s="107">
        <f t="shared" si="3"/>
        <v>-13667.45</v>
      </c>
      <c r="AF63" s="22">
        <f t="shared" si="5"/>
        <v>1.0974980702325599</v>
      </c>
    </row>
    <row r="64" spans="1:32" ht="15" thickBot="1">
      <c r="A64" s="285"/>
      <c r="B64" s="289"/>
      <c r="C64" s="5" t="s">
        <v>18</v>
      </c>
      <c r="D64" s="10">
        <v>556</v>
      </c>
      <c r="E64" s="5"/>
      <c r="F64" s="88">
        <v>42.1</v>
      </c>
      <c r="G64" s="75">
        <v>11.92</v>
      </c>
      <c r="H64" s="13">
        <v>26370</v>
      </c>
      <c r="I64" s="19">
        <f t="shared" si="0"/>
        <v>-13185</v>
      </c>
      <c r="J64" s="23">
        <f t="shared" si="1"/>
        <v>1.1376564277588168</v>
      </c>
      <c r="L64" s="299"/>
      <c r="M64" s="297"/>
      <c r="N64" s="145" t="s">
        <v>18</v>
      </c>
      <c r="O64" s="146">
        <v>653</v>
      </c>
      <c r="P64" s="145" t="s">
        <v>24</v>
      </c>
      <c r="Q64" s="147"/>
      <c r="R64" s="148"/>
      <c r="S64" s="159">
        <v>27322.5</v>
      </c>
      <c r="T64" s="150">
        <f t="shared" si="2"/>
        <v>-13661.25</v>
      </c>
      <c r="U64" s="151">
        <f t="shared" si="10"/>
        <v>1.0979961570134504</v>
      </c>
      <c r="W64" s="285"/>
      <c r="X64" s="289"/>
      <c r="Y64" s="5" t="s">
        <v>18</v>
      </c>
      <c r="Z64" s="10">
        <v>629</v>
      </c>
      <c r="AA64" s="5" t="s">
        <v>24</v>
      </c>
      <c r="AB64" s="5"/>
      <c r="AC64" s="5"/>
      <c r="AD64" s="13">
        <v>29323.7</v>
      </c>
      <c r="AE64" s="108">
        <f t="shared" si="3"/>
        <v>-14661.85</v>
      </c>
      <c r="AF64" s="23">
        <f t="shared" si="5"/>
        <v>1.0230632560011186</v>
      </c>
    </row>
    <row r="65" spans="1:32">
      <c r="A65" s="285"/>
      <c r="B65" s="287" t="s">
        <v>11</v>
      </c>
      <c r="C65" s="7" t="s">
        <v>19</v>
      </c>
      <c r="D65" s="8">
        <v>241</v>
      </c>
      <c r="E65" s="29" t="s">
        <v>41</v>
      </c>
      <c r="F65" s="89"/>
      <c r="G65" s="76"/>
      <c r="H65" s="11">
        <v>27209</v>
      </c>
      <c r="I65" s="17">
        <f t="shared" si="0"/>
        <v>-13604.5</v>
      </c>
      <c r="J65" s="21">
        <f t="shared" si="1"/>
        <v>1.1025763534124737</v>
      </c>
      <c r="L65" s="299"/>
      <c r="M65" s="295" t="s">
        <v>11</v>
      </c>
      <c r="N65" s="131" t="s">
        <v>19</v>
      </c>
      <c r="O65" s="132">
        <v>245</v>
      </c>
      <c r="P65" s="29" t="s">
        <v>41</v>
      </c>
      <c r="Q65" s="133"/>
      <c r="R65" s="134"/>
      <c r="S65" s="157">
        <v>26789</v>
      </c>
      <c r="T65" s="136">
        <f t="shared" si="2"/>
        <v>-13394.5</v>
      </c>
      <c r="U65" s="137">
        <f t="shared" si="10"/>
        <v>1.1198626301840306</v>
      </c>
      <c r="W65" s="285"/>
      <c r="X65" s="287" t="s">
        <v>11</v>
      </c>
      <c r="Y65" s="7" t="s">
        <v>19</v>
      </c>
      <c r="Z65" s="129">
        <v>137</v>
      </c>
      <c r="AA65" s="7"/>
      <c r="AB65" s="43"/>
      <c r="AC65" s="43"/>
      <c r="AD65" s="280">
        <v>26945.200000000001</v>
      </c>
      <c r="AE65" s="106">
        <f t="shared" si="3"/>
        <v>-13472.6</v>
      </c>
      <c r="AF65" s="21">
        <f t="shared" si="5"/>
        <v>1.1133708415599068</v>
      </c>
    </row>
    <row r="66" spans="1:32">
      <c r="A66" s="285"/>
      <c r="B66" s="288"/>
      <c r="C66" s="4" t="s">
        <v>20</v>
      </c>
      <c r="D66" s="9">
        <v>405</v>
      </c>
      <c r="E66" s="25" t="s">
        <v>41</v>
      </c>
      <c r="F66" s="90">
        <v>20.2</v>
      </c>
      <c r="G66" s="77">
        <v>3.11</v>
      </c>
      <c r="H66" s="12">
        <v>28824</v>
      </c>
      <c r="I66" s="18">
        <f t="shared" si="0"/>
        <v>-14412</v>
      </c>
      <c r="J66" s="22">
        <f t="shared" si="1"/>
        <v>1.0407993338884263</v>
      </c>
      <c r="L66" s="299"/>
      <c r="M66" s="296"/>
      <c r="N66" s="138" t="s">
        <v>20</v>
      </c>
      <c r="O66" s="139">
        <v>238</v>
      </c>
      <c r="P66" s="25" t="s">
        <v>41</v>
      </c>
      <c r="Q66" s="140"/>
      <c r="R66" s="141"/>
      <c r="S66" s="158">
        <v>29938.6</v>
      </c>
      <c r="T66" s="143">
        <f t="shared" si="2"/>
        <v>-14969.3</v>
      </c>
      <c r="U66" s="144">
        <f t="shared" si="10"/>
        <v>1.0020508641018619</v>
      </c>
      <c r="W66" s="285"/>
      <c r="X66" s="288"/>
      <c r="Y66" s="4" t="s">
        <v>20</v>
      </c>
      <c r="Z66" s="130">
        <v>118</v>
      </c>
      <c r="AA66" s="4"/>
      <c r="AB66" s="44"/>
      <c r="AC66" s="44"/>
      <c r="AD66" s="281">
        <v>25280.1</v>
      </c>
      <c r="AE66" s="107">
        <f t="shared" si="3"/>
        <v>-12640.05</v>
      </c>
      <c r="AF66" s="22">
        <f t="shared" si="5"/>
        <v>1.1867041665183287</v>
      </c>
    </row>
    <row r="67" spans="1:32">
      <c r="A67" s="285"/>
      <c r="B67" s="288"/>
      <c r="C67" s="4" t="s">
        <v>21</v>
      </c>
      <c r="D67" s="9">
        <v>456</v>
      </c>
      <c r="E67" s="25" t="s">
        <v>41</v>
      </c>
      <c r="F67" s="90">
        <v>20.100000000000001</v>
      </c>
      <c r="G67" s="77">
        <v>3.13</v>
      </c>
      <c r="H67" s="12">
        <v>27080</v>
      </c>
      <c r="I67" s="18">
        <f t="shared" ref="I67:I100" si="11">-H67/2</f>
        <v>-13540</v>
      </c>
      <c r="J67" s="22">
        <f t="shared" ref="J67:J100" si="12">30000/$H67</f>
        <v>1.1078286558345642</v>
      </c>
      <c r="L67" s="299"/>
      <c r="M67" s="296"/>
      <c r="N67" s="138" t="s">
        <v>21</v>
      </c>
      <c r="O67" s="139">
        <v>221</v>
      </c>
      <c r="P67" s="25" t="s">
        <v>41</v>
      </c>
      <c r="Q67" s="140"/>
      <c r="R67" s="141"/>
      <c r="S67" s="158">
        <v>26124.400000000001</v>
      </c>
      <c r="T67" s="143">
        <f t="shared" ref="T67:T72" si="13">-S67/2</f>
        <v>-13062.2</v>
      </c>
      <c r="U67" s="144">
        <f t="shared" si="10"/>
        <v>1.1483517324799803</v>
      </c>
      <c r="W67" s="285"/>
      <c r="X67" s="288"/>
      <c r="Y67" s="4" t="s">
        <v>21</v>
      </c>
      <c r="Z67" s="130">
        <v>414</v>
      </c>
      <c r="AA67" s="4"/>
      <c r="AB67" s="44"/>
      <c r="AC67" s="44"/>
      <c r="AD67" s="281">
        <v>26952.799999999999</v>
      </c>
      <c r="AE67" s="107">
        <f t="shared" ref="AE67:AE100" si="14">-AD67/2</f>
        <v>-13476.4</v>
      </c>
      <c r="AF67" s="22">
        <f t="shared" si="5"/>
        <v>1.1130568994687009</v>
      </c>
    </row>
    <row r="68" spans="1:32" ht="15" thickBot="1">
      <c r="A68" s="285"/>
      <c r="B68" s="289"/>
      <c r="C68" s="5" t="s">
        <v>22</v>
      </c>
      <c r="D68" s="10">
        <v>159</v>
      </c>
      <c r="E68" s="28" t="s">
        <v>41</v>
      </c>
      <c r="F68" s="91"/>
      <c r="G68" s="78"/>
      <c r="H68" s="13">
        <v>26590</v>
      </c>
      <c r="I68" s="19">
        <f t="shared" si="11"/>
        <v>-13295</v>
      </c>
      <c r="J68" s="23">
        <f t="shared" si="12"/>
        <v>1.128243700639338</v>
      </c>
      <c r="L68" s="299"/>
      <c r="M68" s="297"/>
      <c r="N68" s="145" t="s">
        <v>22</v>
      </c>
      <c r="O68" s="146">
        <v>234</v>
      </c>
      <c r="P68" s="28" t="s">
        <v>41</v>
      </c>
      <c r="Q68" s="147"/>
      <c r="R68" s="148"/>
      <c r="S68" s="159">
        <v>25651.200000000001</v>
      </c>
      <c r="T68" s="150">
        <f t="shared" si="13"/>
        <v>-12825.6</v>
      </c>
      <c r="U68" s="151">
        <f t="shared" si="10"/>
        <v>1.1695359281437125</v>
      </c>
      <c r="W68" s="285"/>
      <c r="X68" s="289"/>
      <c r="Y68" s="5" t="s">
        <v>22</v>
      </c>
      <c r="Z68" s="283">
        <v>173</v>
      </c>
      <c r="AA68" s="5"/>
      <c r="AB68" s="45"/>
      <c r="AC68" s="45"/>
      <c r="AD68" s="282">
        <v>25271.8</v>
      </c>
      <c r="AE68" s="108">
        <f t="shared" si="14"/>
        <v>-12635.9</v>
      </c>
      <c r="AF68" s="23">
        <f t="shared" ref="AF68:AF100" si="15">30000/AD68</f>
        <v>1.187093914956592</v>
      </c>
    </row>
    <row r="69" spans="1:32">
      <c r="A69" s="285"/>
      <c r="B69" s="287" t="s">
        <v>12</v>
      </c>
      <c r="C69" s="7" t="s">
        <v>19</v>
      </c>
      <c r="D69" s="8">
        <v>409</v>
      </c>
      <c r="E69" s="27" t="s">
        <v>42</v>
      </c>
      <c r="F69" s="89">
        <v>19.7</v>
      </c>
      <c r="G69" s="76">
        <v>3.24</v>
      </c>
      <c r="H69" s="11">
        <v>27227</v>
      </c>
      <c r="I69" s="17">
        <f t="shared" si="11"/>
        <v>-13613.5</v>
      </c>
      <c r="J69" s="21">
        <f t="shared" si="12"/>
        <v>1.1018474308590738</v>
      </c>
      <c r="L69" s="299"/>
      <c r="M69" s="295" t="s">
        <v>12</v>
      </c>
      <c r="N69" s="131" t="s">
        <v>19</v>
      </c>
      <c r="O69" s="132">
        <v>242</v>
      </c>
      <c r="P69" s="29" t="s">
        <v>41</v>
      </c>
      <c r="Q69" s="133"/>
      <c r="R69" s="134"/>
      <c r="S69" s="157">
        <v>24033.7</v>
      </c>
      <c r="T69" s="136">
        <f t="shared" si="13"/>
        <v>-12016.85</v>
      </c>
      <c r="U69" s="156">
        <f t="shared" si="10"/>
        <v>1.2482472528158377</v>
      </c>
      <c r="W69" s="285"/>
      <c r="X69" s="287" t="s">
        <v>12</v>
      </c>
      <c r="Y69" s="7" t="s">
        <v>19</v>
      </c>
      <c r="Z69" s="129">
        <v>202</v>
      </c>
      <c r="AA69" s="7"/>
      <c r="AB69" s="43"/>
      <c r="AC69" s="43"/>
      <c r="AD69" s="129">
        <v>26195</v>
      </c>
      <c r="AE69" s="106">
        <f t="shared" si="14"/>
        <v>-13097.5</v>
      </c>
      <c r="AF69" s="21">
        <f t="shared" si="15"/>
        <v>1.1452567283832793</v>
      </c>
    </row>
    <row r="70" spans="1:32">
      <c r="A70" s="285"/>
      <c r="B70" s="288"/>
      <c r="C70" s="4" t="s">
        <v>20</v>
      </c>
      <c r="D70" s="9">
        <v>467</v>
      </c>
      <c r="E70" s="25" t="s">
        <v>41</v>
      </c>
      <c r="F70" s="90"/>
      <c r="G70" s="77"/>
      <c r="H70" s="12">
        <v>26424</v>
      </c>
      <c r="I70" s="18">
        <f t="shared" si="11"/>
        <v>-13212</v>
      </c>
      <c r="J70" s="22">
        <f t="shared" si="12"/>
        <v>1.1353315168029066</v>
      </c>
      <c r="L70" s="299"/>
      <c r="M70" s="296"/>
      <c r="N70" s="138" t="s">
        <v>20</v>
      </c>
      <c r="O70" s="139">
        <v>215</v>
      </c>
      <c r="P70" s="25" t="s">
        <v>41</v>
      </c>
      <c r="Q70" s="140"/>
      <c r="R70" s="141"/>
      <c r="S70" s="158">
        <v>25365</v>
      </c>
      <c r="T70" s="143">
        <f t="shared" si="13"/>
        <v>-12682.5</v>
      </c>
      <c r="U70" s="144">
        <f t="shared" si="10"/>
        <v>1.1827321111768185</v>
      </c>
      <c r="W70" s="285"/>
      <c r="X70" s="288"/>
      <c r="Y70" s="4" t="s">
        <v>20</v>
      </c>
      <c r="Z70" s="130">
        <v>144</v>
      </c>
      <c r="AA70" s="4"/>
      <c r="AB70" s="44"/>
      <c r="AC70" s="44"/>
      <c r="AD70" s="130">
        <v>26546.5</v>
      </c>
      <c r="AE70" s="107">
        <f t="shared" si="14"/>
        <v>-13273.25</v>
      </c>
      <c r="AF70" s="22">
        <f t="shared" si="15"/>
        <v>1.1300924792345506</v>
      </c>
    </row>
    <row r="71" spans="1:32">
      <c r="A71" s="285"/>
      <c r="B71" s="288"/>
      <c r="C71" s="4" t="s">
        <v>21</v>
      </c>
      <c r="D71" s="9">
        <v>604</v>
      </c>
      <c r="E71" s="25" t="s">
        <v>41</v>
      </c>
      <c r="F71" s="90"/>
      <c r="G71" s="77"/>
      <c r="H71" s="12">
        <v>29510</v>
      </c>
      <c r="I71" s="18">
        <f t="shared" si="11"/>
        <v>-14755</v>
      </c>
      <c r="J71" s="22">
        <f t="shared" si="12"/>
        <v>1.0166045408336157</v>
      </c>
      <c r="L71" s="299"/>
      <c r="M71" s="296"/>
      <c r="N71" s="138" t="s">
        <v>21</v>
      </c>
      <c r="O71" s="139">
        <v>401</v>
      </c>
      <c r="P71" s="25" t="s">
        <v>41</v>
      </c>
      <c r="Q71" s="140"/>
      <c r="R71" s="141"/>
      <c r="S71" s="158">
        <v>27214.799999999999</v>
      </c>
      <c r="T71" s="143">
        <f t="shared" si="13"/>
        <v>-13607.4</v>
      </c>
      <c r="U71" s="144">
        <f t="shared" si="10"/>
        <v>1.1023413730764144</v>
      </c>
      <c r="W71" s="285"/>
      <c r="X71" s="288"/>
      <c r="Y71" s="4" t="s">
        <v>21</v>
      </c>
      <c r="Z71" s="127">
        <v>181</v>
      </c>
      <c r="AA71" s="4"/>
      <c r="AB71" s="44"/>
      <c r="AC71" s="44"/>
      <c r="AD71" s="127">
        <v>28736.5</v>
      </c>
      <c r="AE71" s="107">
        <f t="shared" si="14"/>
        <v>-14368.25</v>
      </c>
      <c r="AF71" s="22">
        <f t="shared" si="15"/>
        <v>1.0439684721521409</v>
      </c>
    </row>
    <row r="72" spans="1:32" ht="15" thickBot="1">
      <c r="A72" s="286"/>
      <c r="B72" s="289"/>
      <c r="C72" s="5" t="s">
        <v>22</v>
      </c>
      <c r="D72" s="10">
        <v>265</v>
      </c>
      <c r="E72" s="28" t="s">
        <v>41</v>
      </c>
      <c r="F72" s="91">
        <v>19.5</v>
      </c>
      <c r="G72" s="78">
        <v>3.25</v>
      </c>
      <c r="H72" s="13">
        <v>29090</v>
      </c>
      <c r="I72" s="19">
        <f t="shared" si="11"/>
        <v>-14545</v>
      </c>
      <c r="J72" s="23">
        <f t="shared" si="12"/>
        <v>1.0312822275696116</v>
      </c>
      <c r="L72" s="300"/>
      <c r="M72" s="297"/>
      <c r="N72" s="145" t="s">
        <v>22</v>
      </c>
      <c r="O72" s="146">
        <v>195</v>
      </c>
      <c r="P72" s="28" t="s">
        <v>41</v>
      </c>
      <c r="Q72" s="147"/>
      <c r="R72" s="148"/>
      <c r="S72" s="159">
        <v>25800.2</v>
      </c>
      <c r="T72" s="150">
        <f t="shared" si="13"/>
        <v>-12900.1</v>
      </c>
      <c r="U72" s="160">
        <f t="shared" si="10"/>
        <v>1.1627816838629157</v>
      </c>
      <c r="W72" s="286"/>
      <c r="X72" s="289"/>
      <c r="Y72" s="5" t="s">
        <v>22</v>
      </c>
      <c r="Z72" s="128">
        <v>172</v>
      </c>
      <c r="AA72" s="5"/>
      <c r="AB72" s="45"/>
      <c r="AC72" s="45"/>
      <c r="AD72" s="128">
        <v>28397.8</v>
      </c>
      <c r="AE72" s="108">
        <f t="shared" si="14"/>
        <v>-14198.9</v>
      </c>
      <c r="AF72" s="23">
        <f t="shared" si="15"/>
        <v>1.0564198635105537</v>
      </c>
    </row>
    <row r="73" spans="1:32">
      <c r="A73" s="299" t="s">
        <v>30</v>
      </c>
      <c r="B73" s="295" t="s">
        <v>10</v>
      </c>
      <c r="C73" s="131" t="s">
        <v>13</v>
      </c>
      <c r="D73" s="132">
        <v>357</v>
      </c>
      <c r="E73" s="131"/>
      <c r="F73" s="133"/>
      <c r="G73" s="134"/>
      <c r="H73" s="135">
        <v>25700</v>
      </c>
      <c r="I73" s="153">
        <f t="shared" si="11"/>
        <v>-12850</v>
      </c>
      <c r="J73" s="137">
        <f t="shared" si="12"/>
        <v>1.1673151750972763</v>
      </c>
      <c r="L73" s="285" t="s">
        <v>38</v>
      </c>
      <c r="M73" s="287" t="s">
        <v>10</v>
      </c>
      <c r="N73" s="7" t="s">
        <v>13</v>
      </c>
      <c r="O73" s="8">
        <v>644</v>
      </c>
      <c r="P73" s="7"/>
      <c r="Q73" s="86"/>
      <c r="R73" s="73"/>
      <c r="S73" s="11">
        <v>27948.799999999999</v>
      </c>
      <c r="T73" s="106">
        <f t="shared" ref="T73:T100" si="16">-S73/2</f>
        <v>-13974.4</v>
      </c>
      <c r="U73" s="21">
        <f>30000/S73</f>
        <v>1.0733913441722007</v>
      </c>
      <c r="W73" s="299" t="s">
        <v>116</v>
      </c>
      <c r="X73" s="295" t="s">
        <v>10</v>
      </c>
      <c r="Y73" s="131" t="s">
        <v>13</v>
      </c>
      <c r="Z73" s="132"/>
      <c r="AA73" s="131"/>
      <c r="AB73" s="131"/>
      <c r="AC73" s="131"/>
      <c r="AD73" s="135"/>
      <c r="AE73" s="136">
        <f t="shared" si="14"/>
        <v>0</v>
      </c>
      <c r="AF73" s="137" t="e">
        <f t="shared" si="15"/>
        <v>#DIV/0!</v>
      </c>
    </row>
    <row r="74" spans="1:32">
      <c r="A74" s="299"/>
      <c r="B74" s="296"/>
      <c r="C74" s="138" t="s">
        <v>14</v>
      </c>
      <c r="D74" s="139">
        <v>621</v>
      </c>
      <c r="E74" s="138" t="s">
        <v>24</v>
      </c>
      <c r="F74" s="140"/>
      <c r="G74" s="141"/>
      <c r="H74" s="142">
        <v>28716</v>
      </c>
      <c r="I74" s="154">
        <f t="shared" si="11"/>
        <v>-14358</v>
      </c>
      <c r="J74" s="144">
        <f t="shared" si="12"/>
        <v>1.0447137484329294</v>
      </c>
      <c r="L74" s="285"/>
      <c r="M74" s="288"/>
      <c r="N74" s="4" t="s">
        <v>14</v>
      </c>
      <c r="O74" s="9">
        <v>642</v>
      </c>
      <c r="P74" s="4"/>
      <c r="Q74" s="87"/>
      <c r="R74" s="74"/>
      <c r="S74" s="12">
        <v>26275.4</v>
      </c>
      <c r="T74" s="107">
        <f t="shared" si="16"/>
        <v>-13137.7</v>
      </c>
      <c r="U74" s="22">
        <f t="shared" ref="U74:U100" si="17">30000/S74</f>
        <v>1.1417523615244678</v>
      </c>
      <c r="W74" s="299"/>
      <c r="X74" s="296"/>
      <c r="Y74" s="138" t="s">
        <v>14</v>
      </c>
      <c r="Z74" s="139"/>
      <c r="AA74" s="138"/>
      <c r="AB74" s="138"/>
      <c r="AC74" s="138"/>
      <c r="AD74" s="142"/>
      <c r="AE74" s="143">
        <f t="shared" si="14"/>
        <v>0</v>
      </c>
      <c r="AF74" s="144" t="e">
        <f t="shared" si="15"/>
        <v>#DIV/0!</v>
      </c>
    </row>
    <row r="75" spans="1:32">
      <c r="A75" s="299"/>
      <c r="B75" s="296"/>
      <c r="C75" s="138" t="s">
        <v>15</v>
      </c>
      <c r="D75" s="139">
        <v>333</v>
      </c>
      <c r="E75" s="138"/>
      <c r="F75" s="140"/>
      <c r="G75" s="141"/>
      <c r="H75" s="142">
        <v>24590</v>
      </c>
      <c r="I75" s="154">
        <f t="shared" si="11"/>
        <v>-12295</v>
      </c>
      <c r="J75" s="144">
        <f t="shared" si="12"/>
        <v>1.2200081333875559</v>
      </c>
      <c r="L75" s="285"/>
      <c r="M75" s="288"/>
      <c r="N75" s="4" t="s">
        <v>15</v>
      </c>
      <c r="O75" s="9">
        <v>431</v>
      </c>
      <c r="P75" s="4"/>
      <c r="Q75" s="87"/>
      <c r="R75" s="74"/>
      <c r="S75" s="12">
        <v>29673.599999999999</v>
      </c>
      <c r="T75" s="107">
        <f t="shared" si="16"/>
        <v>-14836.8</v>
      </c>
      <c r="U75" s="22">
        <f t="shared" si="17"/>
        <v>1.0109996764801035</v>
      </c>
      <c r="W75" s="299"/>
      <c r="X75" s="296"/>
      <c r="Y75" s="138" t="s">
        <v>15</v>
      </c>
      <c r="Z75" s="139"/>
      <c r="AA75" s="138"/>
      <c r="AB75" s="138"/>
      <c r="AC75" s="138"/>
      <c r="AD75" s="142"/>
      <c r="AE75" s="143">
        <f t="shared" si="14"/>
        <v>0</v>
      </c>
      <c r="AF75" s="144" t="e">
        <f t="shared" si="15"/>
        <v>#DIV/0!</v>
      </c>
    </row>
    <row r="76" spans="1:32">
      <c r="A76" s="299"/>
      <c r="B76" s="296"/>
      <c r="C76" s="138" t="s">
        <v>16</v>
      </c>
      <c r="D76" s="139">
        <v>343</v>
      </c>
      <c r="E76" s="138"/>
      <c r="F76" s="140"/>
      <c r="G76" s="141"/>
      <c r="H76" s="142">
        <v>25408</v>
      </c>
      <c r="I76" s="154">
        <f t="shared" si="11"/>
        <v>-12704</v>
      </c>
      <c r="J76" s="144">
        <f t="shared" si="12"/>
        <v>1.1807304785894206</v>
      </c>
      <c r="L76" s="285"/>
      <c r="M76" s="288"/>
      <c r="N76" s="4" t="s">
        <v>16</v>
      </c>
      <c r="O76" s="9">
        <v>419</v>
      </c>
      <c r="P76" s="4"/>
      <c r="Q76" s="87"/>
      <c r="R76" s="74"/>
      <c r="S76" s="12">
        <v>28787.8</v>
      </c>
      <c r="T76" s="107">
        <f t="shared" si="16"/>
        <v>-14393.9</v>
      </c>
      <c r="U76" s="22">
        <f t="shared" si="17"/>
        <v>1.0421081152432627</v>
      </c>
      <c r="W76" s="299"/>
      <c r="X76" s="296"/>
      <c r="Y76" s="138" t="s">
        <v>16</v>
      </c>
      <c r="Z76" s="139"/>
      <c r="AA76" s="138"/>
      <c r="AB76" s="138"/>
      <c r="AC76" s="138"/>
      <c r="AD76" s="142"/>
      <c r="AE76" s="143">
        <f t="shared" si="14"/>
        <v>0</v>
      </c>
      <c r="AF76" s="144" t="e">
        <f t="shared" si="15"/>
        <v>#DIV/0!</v>
      </c>
    </row>
    <row r="77" spans="1:32">
      <c r="A77" s="299"/>
      <c r="B77" s="296"/>
      <c r="C77" s="138" t="s">
        <v>17</v>
      </c>
      <c r="D77" s="139">
        <v>371</v>
      </c>
      <c r="E77" s="138"/>
      <c r="F77" s="140"/>
      <c r="G77" s="141"/>
      <c r="H77" s="142">
        <v>25742</v>
      </c>
      <c r="I77" s="154">
        <f t="shared" si="11"/>
        <v>-12871</v>
      </c>
      <c r="J77" s="144">
        <f t="shared" si="12"/>
        <v>1.1654106130059825</v>
      </c>
      <c r="L77" s="285"/>
      <c r="M77" s="288"/>
      <c r="N77" s="4" t="s">
        <v>17</v>
      </c>
      <c r="O77" s="9">
        <v>432</v>
      </c>
      <c r="P77" s="4"/>
      <c r="Q77" s="87"/>
      <c r="R77" s="74"/>
      <c r="S77" s="12">
        <v>27091.4</v>
      </c>
      <c r="T77" s="107">
        <f t="shared" si="16"/>
        <v>-13545.7</v>
      </c>
      <c r="U77" s="22">
        <f t="shared" si="17"/>
        <v>1.1073624840355241</v>
      </c>
      <c r="W77" s="299"/>
      <c r="X77" s="296"/>
      <c r="Y77" s="138" t="s">
        <v>17</v>
      </c>
      <c r="Z77" s="139"/>
      <c r="AA77" s="138"/>
      <c r="AB77" s="138"/>
      <c r="AC77" s="138"/>
      <c r="AD77" s="142"/>
      <c r="AE77" s="143">
        <f t="shared" si="14"/>
        <v>0</v>
      </c>
      <c r="AF77" s="144" t="e">
        <f t="shared" si="15"/>
        <v>#DIV/0!</v>
      </c>
    </row>
    <row r="78" spans="1:32" ht="15" thickBot="1">
      <c r="A78" s="299"/>
      <c r="B78" s="297"/>
      <c r="C78" s="145" t="s">
        <v>18</v>
      </c>
      <c r="D78" s="146">
        <v>326</v>
      </c>
      <c r="E78" s="145"/>
      <c r="F78" s="147"/>
      <c r="G78" s="148"/>
      <c r="H78" s="149">
        <v>26272</v>
      </c>
      <c r="I78" s="155">
        <f t="shared" si="11"/>
        <v>-13136</v>
      </c>
      <c r="J78" s="151">
        <f t="shared" si="12"/>
        <v>1.1419001218026796</v>
      </c>
      <c r="L78" s="285"/>
      <c r="M78" s="289"/>
      <c r="N78" s="5" t="s">
        <v>18</v>
      </c>
      <c r="O78" s="10">
        <v>685</v>
      </c>
      <c r="P78" s="5" t="s">
        <v>24</v>
      </c>
      <c r="Q78" s="88"/>
      <c r="R78" s="75"/>
      <c r="S78" s="13">
        <v>26751</v>
      </c>
      <c r="T78" s="108">
        <f t="shared" si="16"/>
        <v>-13375.5</v>
      </c>
      <c r="U78" s="23">
        <f t="shared" si="17"/>
        <v>1.1214534036110799</v>
      </c>
      <c r="W78" s="299"/>
      <c r="X78" s="297"/>
      <c r="Y78" s="145" t="s">
        <v>18</v>
      </c>
      <c r="Z78" s="146"/>
      <c r="AA78" s="145"/>
      <c r="AB78" s="145"/>
      <c r="AC78" s="145"/>
      <c r="AD78" s="149"/>
      <c r="AE78" s="150">
        <f t="shared" si="14"/>
        <v>0</v>
      </c>
      <c r="AF78" s="151" t="e">
        <f t="shared" si="15"/>
        <v>#DIV/0!</v>
      </c>
    </row>
    <row r="79" spans="1:32">
      <c r="A79" s="299"/>
      <c r="B79" s="295" t="s">
        <v>11</v>
      </c>
      <c r="C79" s="131" t="s">
        <v>19</v>
      </c>
      <c r="D79" s="132">
        <v>340</v>
      </c>
      <c r="E79" s="131"/>
      <c r="F79" s="133"/>
      <c r="G79" s="134"/>
      <c r="H79" s="135">
        <v>25237</v>
      </c>
      <c r="I79" s="153">
        <f t="shared" si="11"/>
        <v>-12618.5</v>
      </c>
      <c r="J79" s="137">
        <f t="shared" si="12"/>
        <v>1.1887308317153387</v>
      </c>
      <c r="L79" s="285"/>
      <c r="M79" s="287" t="s">
        <v>11</v>
      </c>
      <c r="N79" s="7" t="s">
        <v>19</v>
      </c>
      <c r="O79" s="8">
        <v>334</v>
      </c>
      <c r="P79" s="7"/>
      <c r="Q79" s="86"/>
      <c r="R79" s="73"/>
      <c r="S79" s="11">
        <v>28555</v>
      </c>
      <c r="T79" s="106">
        <f t="shared" si="16"/>
        <v>-14277.5</v>
      </c>
      <c r="U79" s="21">
        <f t="shared" si="17"/>
        <v>1.0506040973559796</v>
      </c>
      <c r="W79" s="299"/>
      <c r="X79" s="295" t="s">
        <v>11</v>
      </c>
      <c r="Y79" s="131" t="s">
        <v>19</v>
      </c>
      <c r="Z79" s="132"/>
      <c r="AA79" s="131"/>
      <c r="AB79" s="131"/>
      <c r="AC79" s="131"/>
      <c r="AD79" s="135"/>
      <c r="AE79" s="136">
        <f t="shared" si="14"/>
        <v>0</v>
      </c>
      <c r="AF79" s="137" t="e">
        <f t="shared" si="15"/>
        <v>#DIV/0!</v>
      </c>
    </row>
    <row r="80" spans="1:32">
      <c r="A80" s="299"/>
      <c r="B80" s="296"/>
      <c r="C80" s="138" t="s">
        <v>20</v>
      </c>
      <c r="D80" s="139">
        <v>223</v>
      </c>
      <c r="E80" s="138"/>
      <c r="F80" s="140"/>
      <c r="G80" s="141"/>
      <c r="H80" s="142">
        <v>25141</v>
      </c>
      <c r="I80" s="154">
        <f t="shared" si="11"/>
        <v>-12570.5</v>
      </c>
      <c r="J80" s="144">
        <f t="shared" si="12"/>
        <v>1.1932699574400383</v>
      </c>
      <c r="L80" s="285"/>
      <c r="M80" s="288"/>
      <c r="N80" s="4" t="s">
        <v>20</v>
      </c>
      <c r="O80" s="9">
        <v>341</v>
      </c>
      <c r="P80" s="4"/>
      <c r="Q80" s="87"/>
      <c r="R80" s="74"/>
      <c r="S80" s="12">
        <v>26662</v>
      </c>
      <c r="T80" s="107">
        <f t="shared" si="16"/>
        <v>-13331</v>
      </c>
      <c r="U80" s="22">
        <f t="shared" si="17"/>
        <v>1.1251969094591554</v>
      </c>
      <c r="W80" s="299"/>
      <c r="X80" s="296"/>
      <c r="Y80" s="138" t="s">
        <v>20</v>
      </c>
      <c r="Z80" s="139"/>
      <c r="AA80" s="138"/>
      <c r="AB80" s="138"/>
      <c r="AC80" s="138"/>
      <c r="AD80" s="142"/>
      <c r="AE80" s="143">
        <f t="shared" si="14"/>
        <v>0</v>
      </c>
      <c r="AF80" s="144" t="e">
        <f t="shared" si="15"/>
        <v>#DIV/0!</v>
      </c>
    </row>
    <row r="81" spans="1:32">
      <c r="A81" s="299"/>
      <c r="B81" s="296"/>
      <c r="C81" s="138" t="s">
        <v>21</v>
      </c>
      <c r="D81" s="139">
        <v>272</v>
      </c>
      <c r="E81" s="138"/>
      <c r="F81" s="140"/>
      <c r="G81" s="141"/>
      <c r="H81" s="142">
        <v>22212</v>
      </c>
      <c r="I81" s="154">
        <f t="shared" si="11"/>
        <v>-11106</v>
      </c>
      <c r="J81" s="144">
        <f t="shared" si="12"/>
        <v>1.3506212857914641</v>
      </c>
      <c r="L81" s="285"/>
      <c r="M81" s="288"/>
      <c r="N81" s="4" t="s">
        <v>21</v>
      </c>
      <c r="O81" s="9">
        <v>343</v>
      </c>
      <c r="P81" s="4"/>
      <c r="Q81" s="87"/>
      <c r="R81" s="74"/>
      <c r="S81" s="12">
        <v>28021.4</v>
      </c>
      <c r="T81" s="107">
        <f t="shared" si="16"/>
        <v>-14010.7</v>
      </c>
      <c r="U81" s="22">
        <f t="shared" si="17"/>
        <v>1.0706103192559973</v>
      </c>
      <c r="W81" s="299"/>
      <c r="X81" s="296"/>
      <c r="Y81" s="138" t="s">
        <v>21</v>
      </c>
      <c r="Z81" s="139"/>
      <c r="AA81" s="138"/>
      <c r="AB81" s="138"/>
      <c r="AC81" s="138"/>
      <c r="AD81" s="142"/>
      <c r="AE81" s="143">
        <f t="shared" si="14"/>
        <v>0</v>
      </c>
      <c r="AF81" s="144" t="e">
        <f t="shared" si="15"/>
        <v>#DIV/0!</v>
      </c>
    </row>
    <row r="82" spans="1:32" ht="15" thickBot="1">
      <c r="A82" s="299"/>
      <c r="B82" s="297"/>
      <c r="C82" s="145" t="s">
        <v>22</v>
      </c>
      <c r="D82" s="146">
        <v>193</v>
      </c>
      <c r="E82" s="145"/>
      <c r="F82" s="147"/>
      <c r="G82" s="148"/>
      <c r="H82" s="149">
        <v>28503</v>
      </c>
      <c r="I82" s="155">
        <f t="shared" si="11"/>
        <v>-14251.5</v>
      </c>
      <c r="J82" s="151">
        <f t="shared" si="12"/>
        <v>1.0525207872855489</v>
      </c>
      <c r="L82" s="285"/>
      <c r="M82" s="289"/>
      <c r="N82" s="5" t="s">
        <v>22</v>
      </c>
      <c r="O82" s="10">
        <v>383</v>
      </c>
      <c r="P82" s="5"/>
      <c r="Q82" s="88"/>
      <c r="R82" s="75"/>
      <c r="S82" s="13">
        <v>25299.5</v>
      </c>
      <c r="T82" s="108">
        <f t="shared" si="16"/>
        <v>-12649.75</v>
      </c>
      <c r="U82" s="23">
        <f t="shared" si="17"/>
        <v>1.1857941856558429</v>
      </c>
      <c r="W82" s="299"/>
      <c r="X82" s="297"/>
      <c r="Y82" s="145" t="s">
        <v>22</v>
      </c>
      <c r="Z82" s="146"/>
      <c r="AA82" s="145"/>
      <c r="AB82" s="145"/>
      <c r="AC82" s="145"/>
      <c r="AD82" s="149"/>
      <c r="AE82" s="150">
        <f t="shared" si="14"/>
        <v>0</v>
      </c>
      <c r="AF82" s="151" t="e">
        <f t="shared" si="15"/>
        <v>#DIV/0!</v>
      </c>
    </row>
    <row r="83" spans="1:32">
      <c r="A83" s="299"/>
      <c r="B83" s="295" t="s">
        <v>12</v>
      </c>
      <c r="C83" s="131" t="s">
        <v>19</v>
      </c>
      <c r="D83" s="132">
        <v>120</v>
      </c>
      <c r="E83" s="131"/>
      <c r="F83" s="133"/>
      <c r="G83" s="134"/>
      <c r="H83" s="185">
        <v>25614</v>
      </c>
      <c r="I83" s="186">
        <f t="shared" si="11"/>
        <v>-12807</v>
      </c>
      <c r="J83" s="187">
        <f t="shared" si="12"/>
        <v>1.1712344811431248</v>
      </c>
      <c r="L83" s="285"/>
      <c r="M83" s="287" t="s">
        <v>12</v>
      </c>
      <c r="N83" s="7" t="s">
        <v>19</v>
      </c>
      <c r="O83" s="129">
        <v>425</v>
      </c>
      <c r="P83" s="7"/>
      <c r="Q83" s="86"/>
      <c r="R83" s="73"/>
      <c r="S83" s="11">
        <v>27335.1</v>
      </c>
      <c r="T83" s="106">
        <f t="shared" si="16"/>
        <v>-13667.55</v>
      </c>
      <c r="U83" s="21">
        <f t="shared" si="17"/>
        <v>1.0974900402778844</v>
      </c>
      <c r="W83" s="299"/>
      <c r="X83" s="295" t="s">
        <v>12</v>
      </c>
      <c r="Y83" s="131" t="s">
        <v>19</v>
      </c>
      <c r="Z83" s="132"/>
      <c r="AA83" s="131"/>
      <c r="AB83" s="131"/>
      <c r="AC83" s="131"/>
      <c r="AD83" s="135"/>
      <c r="AE83" s="136">
        <f t="shared" si="14"/>
        <v>0</v>
      </c>
      <c r="AF83" s="137" t="e">
        <f t="shared" si="15"/>
        <v>#DIV/0!</v>
      </c>
    </row>
    <row r="84" spans="1:32">
      <c r="A84" s="299"/>
      <c r="B84" s="296"/>
      <c r="C84" s="138" t="s">
        <v>20</v>
      </c>
      <c r="D84" s="139">
        <v>352</v>
      </c>
      <c r="E84" s="138"/>
      <c r="F84" s="140"/>
      <c r="G84" s="141"/>
      <c r="H84" s="188">
        <v>24847</v>
      </c>
      <c r="I84" s="189">
        <f t="shared" si="11"/>
        <v>-12423.5</v>
      </c>
      <c r="J84" s="190">
        <f t="shared" si="12"/>
        <v>1.207389222038878</v>
      </c>
      <c r="L84" s="285"/>
      <c r="M84" s="288"/>
      <c r="N84" s="4" t="s">
        <v>20</v>
      </c>
      <c r="O84" s="130">
        <v>349</v>
      </c>
      <c r="P84" s="4"/>
      <c r="Q84" s="87"/>
      <c r="R84" s="74"/>
      <c r="S84" s="12">
        <v>29221.5</v>
      </c>
      <c r="T84" s="107">
        <f t="shared" si="16"/>
        <v>-14610.75</v>
      </c>
      <c r="U84" s="22">
        <f t="shared" si="17"/>
        <v>1.0266413428468764</v>
      </c>
      <c r="W84" s="299"/>
      <c r="X84" s="296"/>
      <c r="Y84" s="138" t="s">
        <v>20</v>
      </c>
      <c r="Z84" s="139"/>
      <c r="AA84" s="138"/>
      <c r="AB84" s="138"/>
      <c r="AC84" s="138"/>
      <c r="AD84" s="142"/>
      <c r="AE84" s="143">
        <f t="shared" si="14"/>
        <v>0</v>
      </c>
      <c r="AF84" s="144" t="e">
        <f t="shared" si="15"/>
        <v>#DIV/0!</v>
      </c>
    </row>
    <row r="85" spans="1:32">
      <c r="A85" s="299"/>
      <c r="B85" s="296"/>
      <c r="C85" s="138" t="s">
        <v>21</v>
      </c>
      <c r="D85" s="139">
        <v>476</v>
      </c>
      <c r="E85" s="138"/>
      <c r="F85" s="140"/>
      <c r="G85" s="141"/>
      <c r="H85" s="188">
        <v>26482</v>
      </c>
      <c r="I85" s="189">
        <f t="shared" si="11"/>
        <v>-13241</v>
      </c>
      <c r="J85" s="190">
        <f t="shared" si="12"/>
        <v>1.132844951287667</v>
      </c>
      <c r="L85" s="285"/>
      <c r="M85" s="288"/>
      <c r="N85" s="4" t="s">
        <v>21</v>
      </c>
      <c r="O85" s="127">
        <v>323</v>
      </c>
      <c r="P85" s="4"/>
      <c r="Q85" s="87"/>
      <c r="R85" s="74"/>
      <c r="S85" s="12">
        <v>27061.599999999999</v>
      </c>
      <c r="T85" s="107">
        <f t="shared" si="16"/>
        <v>-13530.8</v>
      </c>
      <c r="U85" s="22">
        <f t="shared" si="17"/>
        <v>1.108581902030922</v>
      </c>
      <c r="W85" s="299"/>
      <c r="X85" s="296"/>
      <c r="Y85" s="138" t="s">
        <v>21</v>
      </c>
      <c r="Z85" s="139"/>
      <c r="AA85" s="138"/>
      <c r="AB85" s="138"/>
      <c r="AC85" s="138"/>
      <c r="AD85" s="142"/>
      <c r="AE85" s="143">
        <f t="shared" si="14"/>
        <v>0</v>
      </c>
      <c r="AF85" s="144" t="e">
        <f t="shared" si="15"/>
        <v>#DIV/0!</v>
      </c>
    </row>
    <row r="86" spans="1:32" ht="15" thickBot="1">
      <c r="A86" s="300"/>
      <c r="B86" s="297"/>
      <c r="C86" s="145" t="s">
        <v>22</v>
      </c>
      <c r="D86" s="146">
        <v>333</v>
      </c>
      <c r="E86" s="145"/>
      <c r="F86" s="173"/>
      <c r="G86" s="174"/>
      <c r="H86" s="191">
        <v>27151</v>
      </c>
      <c r="I86" s="192">
        <f t="shared" si="11"/>
        <v>-13575.5</v>
      </c>
      <c r="J86" s="193">
        <f t="shared" si="12"/>
        <v>1.1049316783912195</v>
      </c>
      <c r="L86" s="286"/>
      <c r="M86" s="289"/>
      <c r="N86" s="5" t="s">
        <v>22</v>
      </c>
      <c r="O86" s="128">
        <v>466</v>
      </c>
      <c r="P86" s="5"/>
      <c r="Q86" s="96"/>
      <c r="R86" s="82"/>
      <c r="S86" s="13">
        <v>25756</v>
      </c>
      <c r="T86" s="108">
        <f t="shared" si="16"/>
        <v>-12878</v>
      </c>
      <c r="U86" s="23">
        <f t="shared" si="17"/>
        <v>1.1647771393073458</v>
      </c>
      <c r="W86" s="300"/>
      <c r="X86" s="297"/>
      <c r="Y86" s="145" t="s">
        <v>22</v>
      </c>
      <c r="Z86" s="146"/>
      <c r="AA86" s="145"/>
      <c r="AB86" s="181"/>
      <c r="AC86" s="181"/>
      <c r="AD86" s="149"/>
      <c r="AE86" s="150">
        <f t="shared" si="14"/>
        <v>0</v>
      </c>
      <c r="AF86" s="151" t="e">
        <f t="shared" si="15"/>
        <v>#DIV/0!</v>
      </c>
    </row>
    <row r="87" spans="1:32">
      <c r="A87" s="285" t="s">
        <v>31</v>
      </c>
      <c r="B87" s="287" t="s">
        <v>10</v>
      </c>
      <c r="C87" s="7" t="s">
        <v>13</v>
      </c>
      <c r="D87" s="182">
        <v>394</v>
      </c>
      <c r="E87" s="33"/>
      <c r="F87" s="97"/>
      <c r="G87" s="83"/>
      <c r="H87" s="200">
        <v>27381.1</v>
      </c>
      <c r="I87" s="194">
        <f t="shared" si="11"/>
        <v>-13690.55</v>
      </c>
      <c r="J87" s="195">
        <f t="shared" si="12"/>
        <v>1.0956462669505609</v>
      </c>
      <c r="L87" s="299" t="s">
        <v>39</v>
      </c>
      <c r="M87" s="295" t="s">
        <v>10</v>
      </c>
      <c r="N87" s="131" t="s">
        <v>13</v>
      </c>
      <c r="O87" s="132">
        <v>76</v>
      </c>
      <c r="P87" s="131"/>
      <c r="Q87" s="161"/>
      <c r="R87" s="162"/>
      <c r="S87" s="135">
        <v>26125.3</v>
      </c>
      <c r="T87" s="136">
        <f t="shared" si="16"/>
        <v>-13062.65</v>
      </c>
      <c r="U87" s="137">
        <f t="shared" si="17"/>
        <v>1.1483121724917991</v>
      </c>
      <c r="W87" s="285" t="s">
        <v>117</v>
      </c>
      <c r="X87" s="287" t="s">
        <v>10</v>
      </c>
      <c r="Y87" s="7" t="s">
        <v>13</v>
      </c>
      <c r="Z87" s="8"/>
      <c r="AA87" s="7"/>
      <c r="AB87" s="33"/>
      <c r="AC87" s="33"/>
      <c r="AD87" s="11"/>
      <c r="AE87" s="106">
        <f t="shared" si="14"/>
        <v>0</v>
      </c>
      <c r="AF87" s="21" t="e">
        <f t="shared" si="15"/>
        <v>#DIV/0!</v>
      </c>
    </row>
    <row r="88" spans="1:32">
      <c r="A88" s="285"/>
      <c r="B88" s="288"/>
      <c r="C88" s="4" t="s">
        <v>14</v>
      </c>
      <c r="D88" s="183">
        <v>610</v>
      </c>
      <c r="E88" s="34" t="s">
        <v>24</v>
      </c>
      <c r="F88" s="98"/>
      <c r="G88" s="84"/>
      <c r="H88" s="201">
        <v>28013.3</v>
      </c>
      <c r="I88" s="196">
        <f t="shared" si="11"/>
        <v>-14006.65</v>
      </c>
      <c r="J88" s="197">
        <f t="shared" si="12"/>
        <v>1.0709198844834418</v>
      </c>
      <c r="L88" s="299"/>
      <c r="M88" s="296"/>
      <c r="N88" s="138" t="s">
        <v>14</v>
      </c>
      <c r="O88" s="139">
        <v>423</v>
      </c>
      <c r="P88" s="138"/>
      <c r="Q88" s="163"/>
      <c r="R88" s="164"/>
      <c r="S88" s="142">
        <v>27116.1</v>
      </c>
      <c r="T88" s="143">
        <f t="shared" si="16"/>
        <v>-13558.05</v>
      </c>
      <c r="U88" s="144">
        <f t="shared" si="17"/>
        <v>1.1063537898149072</v>
      </c>
      <c r="W88" s="285"/>
      <c r="X88" s="288"/>
      <c r="Y88" s="4" t="s">
        <v>14</v>
      </c>
      <c r="Z88" s="9"/>
      <c r="AA88" s="4"/>
      <c r="AB88" s="34"/>
      <c r="AC88" s="34"/>
      <c r="AD88" s="12"/>
      <c r="AE88" s="107">
        <f t="shared" si="14"/>
        <v>0</v>
      </c>
      <c r="AF88" s="22" t="e">
        <f t="shared" si="15"/>
        <v>#DIV/0!</v>
      </c>
    </row>
    <row r="89" spans="1:32">
      <c r="A89" s="285"/>
      <c r="B89" s="288"/>
      <c r="C89" s="4" t="s">
        <v>15</v>
      </c>
      <c r="D89" s="184">
        <v>399</v>
      </c>
      <c r="E89" s="34"/>
      <c r="F89" s="98"/>
      <c r="G89" s="84"/>
      <c r="H89" s="201">
        <v>26446.3</v>
      </c>
      <c r="I89" s="196">
        <f t="shared" si="11"/>
        <v>-13223.15</v>
      </c>
      <c r="J89" s="197">
        <f t="shared" si="12"/>
        <v>1.1343741846685549</v>
      </c>
      <c r="L89" s="299"/>
      <c r="M89" s="296"/>
      <c r="N89" s="138" t="s">
        <v>15</v>
      </c>
      <c r="O89" s="139">
        <v>646</v>
      </c>
      <c r="P89" s="138"/>
      <c r="Q89" s="163"/>
      <c r="R89" s="164"/>
      <c r="S89" s="142">
        <v>25764.799999999999</v>
      </c>
      <c r="T89" s="143">
        <f t="shared" si="16"/>
        <v>-12882.4</v>
      </c>
      <c r="U89" s="144">
        <f t="shared" si="17"/>
        <v>1.1643793082034404</v>
      </c>
      <c r="W89" s="285"/>
      <c r="X89" s="288"/>
      <c r="Y89" s="4" t="s">
        <v>15</v>
      </c>
      <c r="Z89" s="9"/>
      <c r="AA89" s="4"/>
      <c r="AB89" s="34"/>
      <c r="AC89" s="34"/>
      <c r="AD89" s="12"/>
      <c r="AE89" s="107">
        <f t="shared" si="14"/>
        <v>0</v>
      </c>
      <c r="AF89" s="22" t="e">
        <f t="shared" si="15"/>
        <v>#DIV/0!</v>
      </c>
    </row>
    <row r="90" spans="1:32">
      <c r="A90" s="285"/>
      <c r="B90" s="288"/>
      <c r="C90" s="4" t="s">
        <v>16</v>
      </c>
      <c r="D90" s="184">
        <v>382</v>
      </c>
      <c r="E90" s="34"/>
      <c r="F90" s="98"/>
      <c r="G90" s="84"/>
      <c r="H90" s="201">
        <v>28493.7</v>
      </c>
      <c r="I90" s="196">
        <f t="shared" si="11"/>
        <v>-14246.85</v>
      </c>
      <c r="J90" s="197">
        <f t="shared" si="12"/>
        <v>1.0528643173754197</v>
      </c>
      <c r="L90" s="299"/>
      <c r="M90" s="296"/>
      <c r="N90" s="138" t="s">
        <v>16</v>
      </c>
      <c r="O90" s="139">
        <v>150</v>
      </c>
      <c r="P90" s="138"/>
      <c r="Q90" s="163"/>
      <c r="R90" s="164"/>
      <c r="S90" s="142">
        <v>31458.2</v>
      </c>
      <c r="T90" s="143">
        <f t="shared" si="16"/>
        <v>-15729.1</v>
      </c>
      <c r="U90" s="144">
        <f t="shared" si="17"/>
        <v>0.9536464260510773</v>
      </c>
      <c r="W90" s="285"/>
      <c r="X90" s="288"/>
      <c r="Y90" s="4" t="s">
        <v>16</v>
      </c>
      <c r="Z90" s="9"/>
      <c r="AA90" s="4"/>
      <c r="AB90" s="34"/>
      <c r="AC90" s="34"/>
      <c r="AD90" s="12"/>
      <c r="AE90" s="107">
        <f t="shared" si="14"/>
        <v>0</v>
      </c>
      <c r="AF90" s="22" t="e">
        <f t="shared" si="15"/>
        <v>#DIV/0!</v>
      </c>
    </row>
    <row r="91" spans="1:32">
      <c r="A91" s="285"/>
      <c r="B91" s="288"/>
      <c r="C91" s="4" t="s">
        <v>17</v>
      </c>
      <c r="D91" s="184">
        <v>397</v>
      </c>
      <c r="E91" s="34"/>
      <c r="F91" s="98"/>
      <c r="G91" s="84"/>
      <c r="H91" s="201">
        <v>26683.9</v>
      </c>
      <c r="I91" s="196">
        <f t="shared" si="11"/>
        <v>-13341.95</v>
      </c>
      <c r="J91" s="197">
        <f t="shared" si="12"/>
        <v>1.1242734382905046</v>
      </c>
      <c r="L91" s="299"/>
      <c r="M91" s="296"/>
      <c r="N91" s="138" t="s">
        <v>17</v>
      </c>
      <c r="O91" s="139">
        <v>98</v>
      </c>
      <c r="P91" s="138"/>
      <c r="Q91" s="163"/>
      <c r="R91" s="164"/>
      <c r="S91" s="142">
        <v>25390.6</v>
      </c>
      <c r="T91" s="143">
        <f t="shared" si="16"/>
        <v>-12695.3</v>
      </c>
      <c r="U91" s="144">
        <f t="shared" si="17"/>
        <v>1.1815396249005539</v>
      </c>
      <c r="W91" s="285"/>
      <c r="X91" s="288"/>
      <c r="Y91" s="4" t="s">
        <v>17</v>
      </c>
      <c r="Z91" s="9"/>
      <c r="AA91" s="4"/>
      <c r="AB91" s="34"/>
      <c r="AC91" s="34"/>
      <c r="AD91" s="12"/>
      <c r="AE91" s="107">
        <f t="shared" si="14"/>
        <v>0</v>
      </c>
      <c r="AF91" s="22" t="e">
        <f t="shared" si="15"/>
        <v>#DIV/0!</v>
      </c>
    </row>
    <row r="92" spans="1:32" ht="15" thickBot="1">
      <c r="A92" s="285"/>
      <c r="B92" s="289"/>
      <c r="C92" s="5" t="s">
        <v>18</v>
      </c>
      <c r="D92" s="10">
        <v>405</v>
      </c>
      <c r="E92" s="35"/>
      <c r="F92" s="99"/>
      <c r="G92" s="85"/>
      <c r="H92" s="202">
        <v>29814.9</v>
      </c>
      <c r="I92" s="198">
        <f t="shared" si="11"/>
        <v>-14907.45</v>
      </c>
      <c r="J92" s="199">
        <f t="shared" si="12"/>
        <v>1.0062083052433515</v>
      </c>
      <c r="L92" s="299"/>
      <c r="M92" s="297"/>
      <c r="N92" s="145" t="s">
        <v>18</v>
      </c>
      <c r="O92" s="146">
        <v>668</v>
      </c>
      <c r="P92" s="145" t="s">
        <v>24</v>
      </c>
      <c r="Q92" s="165"/>
      <c r="R92" s="166"/>
      <c r="S92" s="149">
        <v>25655.599999999999</v>
      </c>
      <c r="T92" s="150">
        <f t="shared" si="16"/>
        <v>-12827.8</v>
      </c>
      <c r="U92" s="151">
        <f t="shared" si="17"/>
        <v>1.169335349787181</v>
      </c>
      <c r="W92" s="285"/>
      <c r="X92" s="289"/>
      <c r="Y92" s="5" t="s">
        <v>18</v>
      </c>
      <c r="Z92" s="10"/>
      <c r="AA92" s="5"/>
      <c r="AB92" s="35"/>
      <c r="AC92" s="35"/>
      <c r="AD92" s="13"/>
      <c r="AE92" s="108">
        <f t="shared" si="14"/>
        <v>0</v>
      </c>
      <c r="AF92" s="23" t="e">
        <f t="shared" si="15"/>
        <v>#DIV/0!</v>
      </c>
    </row>
    <row r="93" spans="1:32">
      <c r="A93" s="285"/>
      <c r="B93" s="287" t="s">
        <v>11</v>
      </c>
      <c r="C93" s="7" t="s">
        <v>19</v>
      </c>
      <c r="D93" s="8">
        <v>140</v>
      </c>
      <c r="E93" s="37" t="s">
        <v>41</v>
      </c>
      <c r="F93" s="92"/>
      <c r="G93" s="79"/>
      <c r="H93" s="200">
        <v>25087.8</v>
      </c>
      <c r="I93" s="194">
        <f t="shared" si="11"/>
        <v>-12543.9</v>
      </c>
      <c r="J93" s="195">
        <f t="shared" si="12"/>
        <v>1.1958003491737019</v>
      </c>
      <c r="L93" s="299"/>
      <c r="M93" s="295" t="s">
        <v>11</v>
      </c>
      <c r="N93" s="131" t="s">
        <v>19</v>
      </c>
      <c r="O93" s="132">
        <v>232</v>
      </c>
      <c r="P93" s="131"/>
      <c r="Q93" s="161"/>
      <c r="R93" s="162"/>
      <c r="S93" s="135">
        <v>26261.4</v>
      </c>
      <c r="T93" s="136">
        <f t="shared" si="16"/>
        <v>-13130.7</v>
      </c>
      <c r="U93" s="137">
        <f t="shared" si="17"/>
        <v>1.1423610317804838</v>
      </c>
      <c r="W93" s="285"/>
      <c r="X93" s="287" t="s">
        <v>11</v>
      </c>
      <c r="Y93" s="7" t="s">
        <v>19</v>
      </c>
      <c r="Z93" s="8"/>
      <c r="AA93" s="7"/>
      <c r="AB93" s="58"/>
      <c r="AC93" s="58"/>
      <c r="AD93" s="11"/>
      <c r="AE93" s="106">
        <f t="shared" si="14"/>
        <v>0</v>
      </c>
      <c r="AF93" s="21" t="e">
        <f t="shared" si="15"/>
        <v>#DIV/0!</v>
      </c>
    </row>
    <row r="94" spans="1:32">
      <c r="A94" s="285"/>
      <c r="B94" s="288"/>
      <c r="C94" s="4" t="s">
        <v>20</v>
      </c>
      <c r="D94" s="9">
        <v>294</v>
      </c>
      <c r="E94" s="38" t="s">
        <v>41</v>
      </c>
      <c r="F94" s="94"/>
      <c r="G94" s="80"/>
      <c r="H94" s="201">
        <v>24052.799999999999</v>
      </c>
      <c r="I94" s="196">
        <f t="shared" si="11"/>
        <v>-12026.4</v>
      </c>
      <c r="J94" s="197">
        <f t="shared" si="12"/>
        <v>1.2472560367192178</v>
      </c>
      <c r="L94" s="299"/>
      <c r="M94" s="296"/>
      <c r="N94" s="138" t="s">
        <v>20</v>
      </c>
      <c r="O94" s="139">
        <v>213</v>
      </c>
      <c r="P94" s="138"/>
      <c r="Q94" s="163"/>
      <c r="R94" s="164"/>
      <c r="S94" s="142">
        <v>27884.6</v>
      </c>
      <c r="T94" s="143">
        <f t="shared" si="16"/>
        <v>-13942.3</v>
      </c>
      <c r="U94" s="144">
        <f t="shared" si="17"/>
        <v>1.0758626625449172</v>
      </c>
      <c r="W94" s="285"/>
      <c r="X94" s="288"/>
      <c r="Y94" s="4" t="s">
        <v>20</v>
      </c>
      <c r="Z94" s="9"/>
      <c r="AA94" s="4"/>
      <c r="AB94" s="59"/>
      <c r="AC94" s="59"/>
      <c r="AD94" s="12"/>
      <c r="AE94" s="107">
        <f t="shared" si="14"/>
        <v>0</v>
      </c>
      <c r="AF94" s="22" t="e">
        <f t="shared" si="15"/>
        <v>#DIV/0!</v>
      </c>
    </row>
    <row r="95" spans="1:32">
      <c r="A95" s="285"/>
      <c r="B95" s="288"/>
      <c r="C95" s="4" t="s">
        <v>21</v>
      </c>
      <c r="D95" s="9">
        <v>372</v>
      </c>
      <c r="E95" s="38" t="s">
        <v>41</v>
      </c>
      <c r="F95" s="94"/>
      <c r="G95" s="80"/>
      <c r="H95" s="201">
        <v>24034.9</v>
      </c>
      <c r="I95" s="196">
        <f t="shared" si="11"/>
        <v>-12017.45</v>
      </c>
      <c r="J95" s="197">
        <f t="shared" si="12"/>
        <v>1.2481849310793887</v>
      </c>
      <c r="L95" s="299"/>
      <c r="M95" s="296"/>
      <c r="N95" s="138" t="s">
        <v>21</v>
      </c>
      <c r="O95" s="139">
        <v>279</v>
      </c>
      <c r="P95" s="138"/>
      <c r="Q95" s="163"/>
      <c r="R95" s="164"/>
      <c r="S95" s="142">
        <v>25761.599999999999</v>
      </c>
      <c r="T95" s="143">
        <f t="shared" si="16"/>
        <v>-12880.8</v>
      </c>
      <c r="U95" s="144">
        <f t="shared" si="17"/>
        <v>1.1645239426122602</v>
      </c>
      <c r="W95" s="285"/>
      <c r="X95" s="288"/>
      <c r="Y95" s="4" t="s">
        <v>21</v>
      </c>
      <c r="Z95" s="9"/>
      <c r="AA95" s="4"/>
      <c r="AB95" s="59"/>
      <c r="AC95" s="59"/>
      <c r="AD95" s="12"/>
      <c r="AE95" s="107">
        <f t="shared" si="14"/>
        <v>0</v>
      </c>
      <c r="AF95" s="22" t="e">
        <f t="shared" si="15"/>
        <v>#DIV/0!</v>
      </c>
    </row>
    <row r="96" spans="1:32" ht="15" thickBot="1">
      <c r="A96" s="285"/>
      <c r="B96" s="289"/>
      <c r="C96" s="5" t="s">
        <v>22</v>
      </c>
      <c r="D96" s="10">
        <v>190</v>
      </c>
      <c r="E96" s="39" t="s">
        <v>41</v>
      </c>
      <c r="F96" s="95"/>
      <c r="G96" s="81"/>
      <c r="H96" s="202">
        <v>24851</v>
      </c>
      <c r="I96" s="198">
        <f t="shared" si="11"/>
        <v>-12425.5</v>
      </c>
      <c r="J96" s="199">
        <f t="shared" si="12"/>
        <v>1.2071948814937026</v>
      </c>
      <c r="L96" s="299"/>
      <c r="M96" s="297"/>
      <c r="N96" s="145" t="s">
        <v>22</v>
      </c>
      <c r="O96" s="146">
        <v>366</v>
      </c>
      <c r="P96" s="145"/>
      <c r="Q96" s="165"/>
      <c r="R96" s="166"/>
      <c r="S96" s="149">
        <v>26451.8</v>
      </c>
      <c r="T96" s="150">
        <f t="shared" si="16"/>
        <v>-13225.9</v>
      </c>
      <c r="U96" s="151">
        <f t="shared" si="17"/>
        <v>1.1341383195094474</v>
      </c>
      <c r="W96" s="285"/>
      <c r="X96" s="289"/>
      <c r="Y96" s="5" t="s">
        <v>22</v>
      </c>
      <c r="Z96" s="10"/>
      <c r="AA96" s="5"/>
      <c r="AB96" s="60"/>
      <c r="AC96" s="60"/>
      <c r="AD96" s="13"/>
      <c r="AE96" s="108">
        <f t="shared" si="14"/>
        <v>0</v>
      </c>
      <c r="AF96" s="23" t="e">
        <f t="shared" si="15"/>
        <v>#DIV/0!</v>
      </c>
    </row>
    <row r="97" spans="1:32">
      <c r="A97" s="285"/>
      <c r="B97" s="287" t="s">
        <v>12</v>
      </c>
      <c r="C97" s="7" t="s">
        <v>19</v>
      </c>
      <c r="D97" s="8">
        <v>354</v>
      </c>
      <c r="E97" s="37" t="s">
        <v>41</v>
      </c>
      <c r="F97" s="92"/>
      <c r="G97" s="79"/>
      <c r="H97" s="200">
        <v>24224</v>
      </c>
      <c r="I97" s="194">
        <f t="shared" si="11"/>
        <v>-12112</v>
      </c>
      <c r="J97" s="195">
        <f t="shared" si="12"/>
        <v>1.2384412153236459</v>
      </c>
      <c r="L97" s="299"/>
      <c r="M97" s="295" t="s">
        <v>12</v>
      </c>
      <c r="N97" s="131" t="s">
        <v>19</v>
      </c>
      <c r="O97" s="132">
        <v>312</v>
      </c>
      <c r="P97" s="131"/>
      <c r="Q97" s="161"/>
      <c r="R97" s="162"/>
      <c r="S97" s="135">
        <v>26656.6</v>
      </c>
      <c r="T97" s="136">
        <f t="shared" si="16"/>
        <v>-13328.3</v>
      </c>
      <c r="U97" s="137">
        <f t="shared" si="17"/>
        <v>1.1254248478800748</v>
      </c>
      <c r="W97" s="285"/>
      <c r="X97" s="287" t="s">
        <v>12</v>
      </c>
      <c r="Y97" s="7" t="s">
        <v>19</v>
      </c>
      <c r="Z97" s="8"/>
      <c r="AA97" s="7"/>
      <c r="AB97" s="58"/>
      <c r="AC97" s="58"/>
      <c r="AD97" s="11"/>
      <c r="AE97" s="106">
        <f t="shared" si="14"/>
        <v>0</v>
      </c>
      <c r="AF97" s="21" t="e">
        <f t="shared" si="15"/>
        <v>#DIV/0!</v>
      </c>
    </row>
    <row r="98" spans="1:32">
      <c r="A98" s="285"/>
      <c r="B98" s="288"/>
      <c r="C98" s="4" t="s">
        <v>20</v>
      </c>
      <c r="D98" s="9">
        <v>451</v>
      </c>
      <c r="E98" s="40" t="s">
        <v>40</v>
      </c>
      <c r="F98" s="94"/>
      <c r="G98" s="80"/>
      <c r="H98" s="201">
        <v>25384.799999999999</v>
      </c>
      <c r="I98" s="196">
        <f t="shared" si="11"/>
        <v>-12692.4</v>
      </c>
      <c r="J98" s="197">
        <f t="shared" si="12"/>
        <v>1.1818095868393685</v>
      </c>
      <c r="L98" s="299"/>
      <c r="M98" s="296"/>
      <c r="N98" s="138" t="s">
        <v>20</v>
      </c>
      <c r="O98" s="139">
        <v>424</v>
      </c>
      <c r="P98" s="138"/>
      <c r="Q98" s="163"/>
      <c r="R98" s="164"/>
      <c r="S98" s="142">
        <v>25976.2</v>
      </c>
      <c r="T98" s="143">
        <f t="shared" si="16"/>
        <v>-12988.1</v>
      </c>
      <c r="U98" s="144">
        <f t="shared" si="17"/>
        <v>1.1549033345908948</v>
      </c>
      <c r="W98" s="285"/>
      <c r="X98" s="288"/>
      <c r="Y98" s="4" t="s">
        <v>20</v>
      </c>
      <c r="Z98" s="9"/>
      <c r="AA98" s="4"/>
      <c r="AB98" s="59"/>
      <c r="AC98" s="59"/>
      <c r="AD98" s="12"/>
      <c r="AE98" s="107">
        <f t="shared" si="14"/>
        <v>0</v>
      </c>
      <c r="AF98" s="22" t="e">
        <f t="shared" si="15"/>
        <v>#DIV/0!</v>
      </c>
    </row>
    <row r="99" spans="1:32">
      <c r="A99" s="285"/>
      <c r="B99" s="288"/>
      <c r="C99" s="4" t="s">
        <v>21</v>
      </c>
      <c r="D99" s="9">
        <v>437</v>
      </c>
      <c r="E99" s="38" t="s">
        <v>41</v>
      </c>
      <c r="F99" s="94"/>
      <c r="G99" s="80"/>
      <c r="H99" s="201">
        <v>25916.7</v>
      </c>
      <c r="I99" s="196">
        <f t="shared" si="11"/>
        <v>-12958.35</v>
      </c>
      <c r="J99" s="197">
        <f t="shared" si="12"/>
        <v>1.157554781280024</v>
      </c>
      <c r="L99" s="299"/>
      <c r="M99" s="296"/>
      <c r="N99" s="138" t="s">
        <v>21</v>
      </c>
      <c r="O99" s="139">
        <v>285</v>
      </c>
      <c r="P99" s="138"/>
      <c r="Q99" s="163"/>
      <c r="R99" s="164"/>
      <c r="S99" s="142">
        <v>25678.3</v>
      </c>
      <c r="T99" s="143">
        <f t="shared" si="16"/>
        <v>-12839.15</v>
      </c>
      <c r="U99" s="144">
        <f t="shared" si="17"/>
        <v>1.1683016399060686</v>
      </c>
      <c r="W99" s="285"/>
      <c r="X99" s="288"/>
      <c r="Y99" s="4" t="s">
        <v>21</v>
      </c>
      <c r="Z99" s="9"/>
      <c r="AA99" s="4"/>
      <c r="AB99" s="59"/>
      <c r="AC99" s="59"/>
      <c r="AD99" s="12"/>
      <c r="AE99" s="107">
        <f t="shared" si="14"/>
        <v>0</v>
      </c>
      <c r="AF99" s="22" t="e">
        <f t="shared" si="15"/>
        <v>#DIV/0!</v>
      </c>
    </row>
    <row r="100" spans="1:32" ht="15" thickBot="1">
      <c r="A100" s="286"/>
      <c r="B100" s="289"/>
      <c r="C100" s="5" t="s">
        <v>22</v>
      </c>
      <c r="D100" s="10">
        <v>606</v>
      </c>
      <c r="E100" s="41" t="s">
        <v>40</v>
      </c>
      <c r="F100" s="95"/>
      <c r="G100" s="81"/>
      <c r="H100" s="202">
        <v>26090.799999999999</v>
      </c>
      <c r="I100" s="198">
        <f t="shared" si="11"/>
        <v>-13045.4</v>
      </c>
      <c r="J100" s="199">
        <f t="shared" si="12"/>
        <v>1.1498305916261671</v>
      </c>
      <c r="L100" s="300"/>
      <c r="M100" s="297"/>
      <c r="N100" s="145" t="s">
        <v>22</v>
      </c>
      <c r="O100" s="146">
        <v>304</v>
      </c>
      <c r="P100" s="145"/>
      <c r="Q100" s="165"/>
      <c r="R100" s="166"/>
      <c r="S100" s="149">
        <v>25379.599999999999</v>
      </c>
      <c r="T100" s="150">
        <f t="shared" si="16"/>
        <v>-12689.8</v>
      </c>
      <c r="U100" s="151">
        <f t="shared" si="17"/>
        <v>1.1820517265835553</v>
      </c>
      <c r="W100" s="286"/>
      <c r="X100" s="289"/>
      <c r="Y100" s="5" t="s">
        <v>22</v>
      </c>
      <c r="Z100" s="10"/>
      <c r="AA100" s="5"/>
      <c r="AB100" s="60"/>
      <c r="AC100" s="60"/>
      <c r="AD100" s="13"/>
      <c r="AE100" s="108">
        <f t="shared" si="14"/>
        <v>0</v>
      </c>
      <c r="AF100" s="23" t="e">
        <f t="shared" si="15"/>
        <v>#DIV/0!</v>
      </c>
    </row>
    <row r="101" spans="1:32">
      <c r="H101" s="112"/>
      <c r="I101" s="112"/>
      <c r="J101" s="112"/>
      <c r="L101" s="298" t="s">
        <v>97</v>
      </c>
      <c r="M101" s="295" t="s">
        <v>10</v>
      </c>
      <c r="N101" s="131" t="s">
        <v>13</v>
      </c>
      <c r="O101" s="132"/>
      <c r="P101" s="131"/>
      <c r="Q101" s="161"/>
      <c r="R101" s="162"/>
      <c r="S101" s="135">
        <v>26954.2</v>
      </c>
      <c r="T101" s="136">
        <f t="shared" ref="T101:T110" si="18">-S101/2</f>
        <v>-13477.1</v>
      </c>
      <c r="U101" s="137">
        <f t="shared" ref="U101:U110" si="19">30000/S101</f>
        <v>1.1129990873407483</v>
      </c>
    </row>
    <row r="102" spans="1:32">
      <c r="L102" s="299"/>
      <c r="M102" s="296"/>
      <c r="N102" s="138" t="s">
        <v>14</v>
      </c>
      <c r="O102" s="139"/>
      <c r="P102" s="138"/>
      <c r="Q102" s="163"/>
      <c r="R102" s="164"/>
      <c r="S102" s="142">
        <v>26905.8</v>
      </c>
      <c r="T102" s="143">
        <f t="shared" si="18"/>
        <v>-13452.9</v>
      </c>
      <c r="U102" s="144">
        <f t="shared" si="19"/>
        <v>1.1150012265013491</v>
      </c>
    </row>
    <row r="103" spans="1:32">
      <c r="L103" s="299"/>
      <c r="M103" s="296"/>
      <c r="N103" s="138" t="s">
        <v>15</v>
      </c>
      <c r="O103" s="139"/>
      <c r="P103" s="138"/>
      <c r="Q103" s="163"/>
      <c r="R103" s="164"/>
      <c r="S103" s="142">
        <v>26548.7</v>
      </c>
      <c r="T103" s="143">
        <f t="shared" si="18"/>
        <v>-13274.35</v>
      </c>
      <c r="U103" s="144">
        <f t="shared" si="19"/>
        <v>1.1299988323345398</v>
      </c>
    </row>
    <row r="104" spans="1:32">
      <c r="L104" s="299"/>
      <c r="M104" s="296"/>
      <c r="N104" s="138" t="s">
        <v>16</v>
      </c>
      <c r="O104" s="139"/>
      <c r="P104" s="138"/>
      <c r="Q104" s="163"/>
      <c r="R104" s="164"/>
      <c r="S104" s="142">
        <v>26714.2</v>
      </c>
      <c r="T104" s="143">
        <f t="shared" si="18"/>
        <v>-13357.1</v>
      </c>
      <c r="U104" s="144">
        <f t="shared" si="19"/>
        <v>1.1229982556093763</v>
      </c>
    </row>
    <row r="105" spans="1:32">
      <c r="L105" s="299"/>
      <c r="M105" s="296"/>
      <c r="N105" s="138" t="s">
        <v>17</v>
      </c>
      <c r="O105" s="139"/>
      <c r="P105" s="138"/>
      <c r="Q105" s="163"/>
      <c r="R105" s="164"/>
      <c r="S105" s="142">
        <v>27248</v>
      </c>
      <c r="T105" s="143">
        <f t="shared" si="18"/>
        <v>-13624</v>
      </c>
      <c r="U105" s="144">
        <f t="shared" si="19"/>
        <v>1.1009982384028185</v>
      </c>
    </row>
    <row r="106" spans="1:32" ht="15" thickBot="1">
      <c r="L106" s="299"/>
      <c r="M106" s="297"/>
      <c r="N106" s="145" t="s">
        <v>18</v>
      </c>
      <c r="O106" s="146"/>
      <c r="P106" s="145" t="s">
        <v>24</v>
      </c>
      <c r="Q106" s="165"/>
      <c r="R106" s="166"/>
      <c r="S106" s="149">
        <v>25062.7</v>
      </c>
      <c r="T106" s="150">
        <f t="shared" si="18"/>
        <v>-12531.35</v>
      </c>
      <c r="U106" s="151">
        <f t="shared" si="19"/>
        <v>1.1969979291935824</v>
      </c>
    </row>
    <row r="107" spans="1:32">
      <c r="L107" s="299"/>
      <c r="M107" s="295" t="s">
        <v>11</v>
      </c>
      <c r="N107" s="131" t="s">
        <v>19</v>
      </c>
      <c r="O107" s="132"/>
      <c r="P107" s="131"/>
      <c r="Q107" s="161"/>
      <c r="R107" s="162"/>
      <c r="S107" s="135">
        <v>24834.400000000001</v>
      </c>
      <c r="T107" s="136">
        <f t="shared" si="18"/>
        <v>-12417.2</v>
      </c>
      <c r="U107" s="137">
        <f t="shared" si="19"/>
        <v>1.2080018039493605</v>
      </c>
    </row>
    <row r="108" spans="1:32">
      <c r="L108" s="299"/>
      <c r="M108" s="296"/>
      <c r="N108" s="138" t="s">
        <v>20</v>
      </c>
      <c r="O108" s="139"/>
      <c r="P108" s="138"/>
      <c r="Q108" s="163"/>
      <c r="R108" s="164"/>
      <c r="S108" s="142">
        <v>24350.6</v>
      </c>
      <c r="T108" s="143">
        <f t="shared" si="18"/>
        <v>-12175.3</v>
      </c>
      <c r="U108" s="144">
        <f t="shared" si="19"/>
        <v>1.2320024968583938</v>
      </c>
    </row>
    <row r="109" spans="1:32">
      <c r="L109" s="299"/>
      <c r="M109" s="296"/>
      <c r="N109" s="138" t="s">
        <v>21</v>
      </c>
      <c r="O109" s="139"/>
      <c r="P109" s="138"/>
      <c r="Q109" s="163"/>
      <c r="R109" s="164"/>
      <c r="S109" s="142">
        <v>24630.5</v>
      </c>
      <c r="T109" s="143">
        <f t="shared" si="18"/>
        <v>-12315.25</v>
      </c>
      <c r="U109" s="144">
        <f t="shared" si="19"/>
        <v>1.2180020706035199</v>
      </c>
    </row>
    <row r="110" spans="1:32" ht="15" thickBot="1">
      <c r="L110" s="300"/>
      <c r="M110" s="297"/>
      <c r="N110" s="145" t="s">
        <v>22</v>
      </c>
      <c r="O110" s="146"/>
      <c r="P110" s="145"/>
      <c r="Q110" s="165"/>
      <c r="R110" s="166"/>
      <c r="S110" s="149">
        <v>21037.9</v>
      </c>
      <c r="T110" s="150">
        <f t="shared" si="18"/>
        <v>-10518.95</v>
      </c>
      <c r="U110" s="151">
        <f t="shared" si="19"/>
        <v>1.4259978419899324</v>
      </c>
    </row>
    <row r="111" spans="1:32">
      <c r="L111" s="298" t="s">
        <v>121</v>
      </c>
      <c r="M111" s="295" t="s">
        <v>80</v>
      </c>
      <c r="N111" s="131" t="s">
        <v>118</v>
      </c>
      <c r="O111" s="132">
        <v>502</v>
      </c>
      <c r="P111" s="131"/>
      <c r="Q111" s="161"/>
      <c r="R111" s="162"/>
      <c r="S111" s="135">
        <v>-25790</v>
      </c>
      <c r="T111" s="136">
        <f t="shared" ref="T111:T116" si="20">-S111/2</f>
        <v>12895</v>
      </c>
      <c r="U111" s="137">
        <f t="shared" ref="U111:U116" si="21">30000/S111</f>
        <v>-1.1632415664986429</v>
      </c>
    </row>
    <row r="112" spans="1:32">
      <c r="L112" s="299"/>
      <c r="M112" s="296"/>
      <c r="N112" s="138" t="s">
        <v>119</v>
      </c>
      <c r="O112" s="139">
        <v>486</v>
      </c>
      <c r="P112" s="138"/>
      <c r="Q112" s="163"/>
      <c r="R112" s="164"/>
      <c r="S112" s="142">
        <v>-29266</v>
      </c>
      <c r="T112" s="143">
        <f t="shared" si="20"/>
        <v>14633</v>
      </c>
      <c r="U112" s="144">
        <f t="shared" si="21"/>
        <v>-1.0250802979566733</v>
      </c>
    </row>
    <row r="113" spans="12:21">
      <c r="L113" s="299"/>
      <c r="M113" s="296"/>
      <c r="N113" s="138" t="s">
        <v>120</v>
      </c>
      <c r="O113" s="139">
        <v>414</v>
      </c>
      <c r="P113" s="138"/>
      <c r="Q113" s="163"/>
      <c r="R113" s="164"/>
      <c r="S113" s="142">
        <v>-30618</v>
      </c>
      <c r="T113" s="143">
        <f t="shared" si="20"/>
        <v>15309</v>
      </c>
      <c r="U113" s="144">
        <f t="shared" si="21"/>
        <v>-0.97981579463060942</v>
      </c>
    </row>
    <row r="114" spans="12:21">
      <c r="L114" s="299"/>
      <c r="M114" s="296"/>
      <c r="N114" s="138" t="s">
        <v>16</v>
      </c>
      <c r="O114" s="139">
        <v>580</v>
      </c>
      <c r="P114" s="138"/>
      <c r="Q114" s="163"/>
      <c r="R114" s="164"/>
      <c r="S114" s="142">
        <v>-24822</v>
      </c>
      <c r="T114" s="143">
        <f t="shared" si="20"/>
        <v>12411</v>
      </c>
      <c r="U114" s="144">
        <f t="shared" si="21"/>
        <v>-1.2086052695189751</v>
      </c>
    </row>
    <row r="115" spans="12:21">
      <c r="L115" s="299"/>
      <c r="M115" s="296"/>
      <c r="N115" s="138" t="s">
        <v>17</v>
      </c>
      <c r="O115" s="139">
        <v>507</v>
      </c>
      <c r="P115" s="138"/>
      <c r="Q115" s="163"/>
      <c r="R115" s="164"/>
      <c r="S115" s="142">
        <v>-25030</v>
      </c>
      <c r="T115" s="143">
        <f t="shared" si="20"/>
        <v>12515</v>
      </c>
      <c r="U115" s="144">
        <f t="shared" si="21"/>
        <v>-1.1985617259288854</v>
      </c>
    </row>
    <row r="116" spans="12:21" ht="15" thickBot="1">
      <c r="L116" s="299"/>
      <c r="M116" s="297"/>
      <c r="N116" s="145" t="s">
        <v>18</v>
      </c>
      <c r="O116" s="146">
        <v>479</v>
      </c>
      <c r="P116" s="145"/>
      <c r="Q116" s="165"/>
      <c r="R116" s="166"/>
      <c r="S116" s="149">
        <v>-21983</v>
      </c>
      <c r="T116" s="150">
        <f t="shared" si="20"/>
        <v>10991.5</v>
      </c>
      <c r="U116" s="151">
        <f t="shared" si="21"/>
        <v>-1.3646908975117136</v>
      </c>
    </row>
    <row r="117" spans="12:21">
      <c r="L117" s="299"/>
      <c r="M117" s="295" t="s">
        <v>84</v>
      </c>
      <c r="N117" s="131" t="s">
        <v>13</v>
      </c>
      <c r="O117" s="132">
        <v>426</v>
      </c>
      <c r="P117" s="131"/>
      <c r="Q117" s="161"/>
      <c r="R117" s="162"/>
      <c r="S117" s="135">
        <v>-28836</v>
      </c>
      <c r="T117" s="136">
        <f t="shared" ref="T117:T122" si="22">-S117/2</f>
        <v>14418</v>
      </c>
      <c r="U117" s="137">
        <f t="shared" ref="U117:U122" si="23">30000/S117</f>
        <v>-1.0403662089055348</v>
      </c>
    </row>
    <row r="118" spans="12:21">
      <c r="L118" s="299"/>
      <c r="M118" s="296"/>
      <c r="N118" s="138" t="s">
        <v>14</v>
      </c>
      <c r="O118" s="139">
        <v>497</v>
      </c>
      <c r="P118" s="138"/>
      <c r="Q118" s="163"/>
      <c r="R118" s="164"/>
      <c r="S118" s="142">
        <v>-22844</v>
      </c>
      <c r="T118" s="143">
        <f t="shared" si="22"/>
        <v>11422</v>
      </c>
      <c r="U118" s="144">
        <f t="shared" si="23"/>
        <v>-1.3132551216949746</v>
      </c>
    </row>
    <row r="119" spans="12:21">
      <c r="L119" s="299"/>
      <c r="M119" s="296"/>
      <c r="N119" s="138" t="s">
        <v>15</v>
      </c>
      <c r="O119" s="139">
        <v>504</v>
      </c>
      <c r="P119" s="138"/>
      <c r="Q119" s="163"/>
      <c r="R119" s="164"/>
      <c r="S119" s="142">
        <v>-25991</v>
      </c>
      <c r="T119" s="143">
        <f t="shared" si="22"/>
        <v>12995.5</v>
      </c>
      <c r="U119" s="144">
        <f t="shared" si="23"/>
        <v>-1.1542457004347659</v>
      </c>
    </row>
    <row r="120" spans="12:21">
      <c r="L120" s="299"/>
      <c r="M120" s="296"/>
      <c r="N120" s="138" t="s">
        <v>16</v>
      </c>
      <c r="O120" s="139">
        <v>468</v>
      </c>
      <c r="P120" s="138"/>
      <c r="Q120" s="163"/>
      <c r="R120" s="164"/>
      <c r="S120" s="142">
        <v>-26764</v>
      </c>
      <c r="T120" s="143">
        <f t="shared" si="22"/>
        <v>13382</v>
      </c>
      <c r="U120" s="144">
        <f t="shared" si="23"/>
        <v>-1.1209086833059334</v>
      </c>
    </row>
    <row r="121" spans="12:21">
      <c r="L121" s="299"/>
      <c r="M121" s="296"/>
      <c r="N121" s="138" t="s">
        <v>17</v>
      </c>
      <c r="O121" s="139">
        <v>418</v>
      </c>
      <c r="P121" s="138"/>
      <c r="Q121" s="163"/>
      <c r="R121" s="164"/>
      <c r="S121" s="142">
        <v>-24718</v>
      </c>
      <c r="T121" s="143">
        <f t="shared" si="22"/>
        <v>12359</v>
      </c>
      <c r="U121" s="144">
        <f t="shared" si="23"/>
        <v>-1.2136904280281575</v>
      </c>
    </row>
    <row r="122" spans="12:21" ht="15" thickBot="1">
      <c r="L122" s="300"/>
      <c r="M122" s="297"/>
      <c r="N122" s="145" t="s">
        <v>18</v>
      </c>
      <c r="O122" s="146">
        <v>434</v>
      </c>
      <c r="P122" s="145"/>
      <c r="Q122" s="165"/>
      <c r="R122" s="166"/>
      <c r="S122" s="149">
        <v>-22399</v>
      </c>
      <c r="T122" s="150">
        <f t="shared" si="22"/>
        <v>11199.5</v>
      </c>
      <c r="U122" s="151">
        <f t="shared" si="23"/>
        <v>-1.3393455064958257</v>
      </c>
    </row>
  </sheetData>
  <mergeCells count="90">
    <mergeCell ref="B41:B44"/>
    <mergeCell ref="A45:A58"/>
    <mergeCell ref="B45:B50"/>
    <mergeCell ref="B51:B54"/>
    <mergeCell ref="B55:B58"/>
    <mergeCell ref="A3:A16"/>
    <mergeCell ref="B3:B8"/>
    <mergeCell ref="B9:B12"/>
    <mergeCell ref="B13:B16"/>
    <mergeCell ref="A17:A30"/>
    <mergeCell ref="B17:B22"/>
    <mergeCell ref="B23:B26"/>
    <mergeCell ref="B27:B30"/>
    <mergeCell ref="M3:M8"/>
    <mergeCell ref="M9:M12"/>
    <mergeCell ref="M13:M16"/>
    <mergeCell ref="L17:L30"/>
    <mergeCell ref="M17:M22"/>
    <mergeCell ref="M23:M26"/>
    <mergeCell ref="M27:M30"/>
    <mergeCell ref="A87:A100"/>
    <mergeCell ref="B87:B92"/>
    <mergeCell ref="B93:B96"/>
    <mergeCell ref="B97:B100"/>
    <mergeCell ref="L3:L16"/>
    <mergeCell ref="A59:A72"/>
    <mergeCell ref="B59:B64"/>
    <mergeCell ref="B65:B68"/>
    <mergeCell ref="B69:B72"/>
    <mergeCell ref="A73:A86"/>
    <mergeCell ref="B73:B78"/>
    <mergeCell ref="B79:B82"/>
    <mergeCell ref="B83:B86"/>
    <mergeCell ref="A31:A44"/>
    <mergeCell ref="B31:B36"/>
    <mergeCell ref="B37:B40"/>
    <mergeCell ref="L31:L44"/>
    <mergeCell ref="M31:M36"/>
    <mergeCell ref="M37:M40"/>
    <mergeCell ref="M41:M44"/>
    <mergeCell ref="L45:L58"/>
    <mergeCell ref="M45:M50"/>
    <mergeCell ref="M51:M54"/>
    <mergeCell ref="M55:M58"/>
    <mergeCell ref="L59:L72"/>
    <mergeCell ref="M59:M64"/>
    <mergeCell ref="M65:M68"/>
    <mergeCell ref="M69:M72"/>
    <mergeCell ref="L73:L86"/>
    <mergeCell ref="M73:M78"/>
    <mergeCell ref="M79:M82"/>
    <mergeCell ref="M83:M86"/>
    <mergeCell ref="X3:X8"/>
    <mergeCell ref="X9:X12"/>
    <mergeCell ref="X13:X16"/>
    <mergeCell ref="W17:W30"/>
    <mergeCell ref="X17:X22"/>
    <mergeCell ref="X23:X26"/>
    <mergeCell ref="X27:X30"/>
    <mergeCell ref="W3:W16"/>
    <mergeCell ref="X31:X36"/>
    <mergeCell ref="X37:X40"/>
    <mergeCell ref="X41:X44"/>
    <mergeCell ref="W45:W58"/>
    <mergeCell ref="X45:X50"/>
    <mergeCell ref="X51:X54"/>
    <mergeCell ref="X55:X58"/>
    <mergeCell ref="W31:W44"/>
    <mergeCell ref="W59:W72"/>
    <mergeCell ref="X59:X64"/>
    <mergeCell ref="X65:X68"/>
    <mergeCell ref="X69:X72"/>
    <mergeCell ref="W73:W86"/>
    <mergeCell ref="X73:X78"/>
    <mergeCell ref="X79:X82"/>
    <mergeCell ref="X83:X86"/>
    <mergeCell ref="M111:M116"/>
    <mergeCell ref="M117:M122"/>
    <mergeCell ref="L111:L122"/>
    <mergeCell ref="X87:X92"/>
    <mergeCell ref="X93:X96"/>
    <mergeCell ref="X97:X100"/>
    <mergeCell ref="L87:L100"/>
    <mergeCell ref="M87:M92"/>
    <mergeCell ref="M93:M96"/>
    <mergeCell ref="M97:M100"/>
    <mergeCell ref="W87:W100"/>
    <mergeCell ref="M101:M106"/>
    <mergeCell ref="M107:M110"/>
    <mergeCell ref="L101:L110"/>
  </mergeCells>
  <phoneticPr fontId="9" type="noConversion"/>
  <pageMargins left="0.7" right="0.7" top="0.75" bottom="0.75" header="0.3" footer="0.3"/>
  <pageSetup scale="34" fitToWidth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workbookViewId="0">
      <selection activeCell="M11" sqref="M11"/>
    </sheetView>
  </sheetViews>
  <sheetFormatPr baseColWidth="10" defaultColWidth="8.6640625" defaultRowHeight="14" x14ac:dyDescent="0"/>
  <cols>
    <col min="1" max="1" width="10" bestFit="1" customWidth="1"/>
    <col min="2" max="2" width="11.1640625" bestFit="1" customWidth="1"/>
    <col min="3" max="3" width="9.1640625" bestFit="1" customWidth="1"/>
    <col min="4" max="7" width="8.5" customWidth="1"/>
    <col min="8" max="8" width="12.83203125" customWidth="1"/>
    <col min="9" max="10" width="8.5" customWidth="1"/>
  </cols>
  <sheetData>
    <row r="1" spans="1:10" ht="15" thickBot="1"/>
    <row r="2" spans="1:10" ht="45.75" customHeight="1" thickBot="1">
      <c r="A2" s="24" t="s">
        <v>4</v>
      </c>
      <c r="B2" s="6" t="s">
        <v>9</v>
      </c>
      <c r="C2" s="3" t="s">
        <v>8</v>
      </c>
      <c r="D2" s="2" t="s">
        <v>5</v>
      </c>
      <c r="E2" s="3" t="s">
        <v>23</v>
      </c>
      <c r="F2" s="3" t="s">
        <v>77</v>
      </c>
      <c r="G2" s="3" t="s">
        <v>78</v>
      </c>
      <c r="H2" s="3" t="s">
        <v>6</v>
      </c>
      <c r="I2" s="16" t="s">
        <v>32</v>
      </c>
      <c r="J2" s="71" t="s">
        <v>7</v>
      </c>
    </row>
    <row r="3" spans="1:10">
      <c r="A3" s="284" t="s">
        <v>94</v>
      </c>
      <c r="B3" s="287" t="s">
        <v>10</v>
      </c>
      <c r="C3" s="7" t="s">
        <v>13</v>
      </c>
      <c r="D3" s="8">
        <v>329</v>
      </c>
      <c r="E3" s="7"/>
      <c r="F3" s="7"/>
      <c r="G3" s="7"/>
      <c r="H3" s="51">
        <v>23646</v>
      </c>
      <c r="I3" s="106">
        <f>-H3/2</f>
        <v>-11823</v>
      </c>
      <c r="J3" s="109">
        <f>30000/H3</f>
        <v>1.2687135244861709</v>
      </c>
    </row>
    <row r="4" spans="1:10">
      <c r="A4" s="285"/>
      <c r="B4" s="288"/>
      <c r="C4" s="4" t="s">
        <v>14</v>
      </c>
      <c r="D4" s="9">
        <v>609</v>
      </c>
      <c r="E4" s="4" t="s">
        <v>24</v>
      </c>
      <c r="F4" s="4"/>
      <c r="G4" s="4"/>
      <c r="H4" s="52">
        <v>23183.3</v>
      </c>
      <c r="I4" s="107">
        <f t="shared" ref="I4:I8" si="0">-H4/2</f>
        <v>-11591.65</v>
      </c>
      <c r="J4" s="110">
        <f t="shared" ref="J4:J8" si="1">30000/H4</f>
        <v>1.2940349303162191</v>
      </c>
    </row>
    <row r="5" spans="1:10">
      <c r="A5" s="285"/>
      <c r="B5" s="288"/>
      <c r="C5" s="4" t="s">
        <v>15</v>
      </c>
      <c r="D5" s="9">
        <v>330</v>
      </c>
      <c r="E5" s="4"/>
      <c r="F5" s="4"/>
      <c r="G5" s="4"/>
      <c r="H5" s="52">
        <v>23086.3</v>
      </c>
      <c r="I5" s="107">
        <f t="shared" si="0"/>
        <v>-11543.15</v>
      </c>
      <c r="J5" s="110">
        <f t="shared" si="1"/>
        <v>1.2994719812182984</v>
      </c>
    </row>
    <row r="6" spans="1:10">
      <c r="A6" s="285"/>
      <c r="B6" s="288"/>
      <c r="C6" s="4" t="s">
        <v>16</v>
      </c>
      <c r="D6" s="9">
        <v>349</v>
      </c>
      <c r="E6" s="4"/>
      <c r="F6" s="4"/>
      <c r="G6" s="4"/>
      <c r="H6" s="52">
        <v>23579.3</v>
      </c>
      <c r="I6" s="107">
        <f t="shared" si="0"/>
        <v>-11789.65</v>
      </c>
      <c r="J6" s="110">
        <f t="shared" si="1"/>
        <v>1.2723024008346304</v>
      </c>
    </row>
    <row r="7" spans="1:10">
      <c r="A7" s="285"/>
      <c r="B7" s="288"/>
      <c r="C7" s="4" t="s">
        <v>17</v>
      </c>
      <c r="D7" s="9">
        <v>366</v>
      </c>
      <c r="E7" s="4"/>
      <c r="F7" s="4"/>
      <c r="G7" s="4"/>
      <c r="H7" s="52">
        <v>22600.400000000001</v>
      </c>
      <c r="I7" s="107">
        <f t="shared" si="0"/>
        <v>-11300.2</v>
      </c>
      <c r="J7" s="110">
        <f t="shared" si="1"/>
        <v>1.3274101343339055</v>
      </c>
    </row>
    <row r="8" spans="1:10" ht="15" thickBot="1">
      <c r="A8" s="286"/>
      <c r="B8" s="289"/>
      <c r="C8" s="5" t="s">
        <v>18</v>
      </c>
      <c r="D8" s="10">
        <v>369</v>
      </c>
      <c r="E8" s="5"/>
      <c r="F8" s="5"/>
      <c r="G8" s="5"/>
      <c r="H8" s="53">
        <v>23300.5</v>
      </c>
      <c r="I8" s="108">
        <f t="shared" si="0"/>
        <v>-11650.25</v>
      </c>
      <c r="J8" s="111">
        <f t="shared" si="1"/>
        <v>1.2875260187549624</v>
      </c>
    </row>
    <row r="9" spans="1:10" ht="15" thickBot="1"/>
    <row r="10" spans="1:10">
      <c r="A10" s="284" t="s">
        <v>95</v>
      </c>
      <c r="B10" s="287" t="s">
        <v>10</v>
      </c>
      <c r="C10" s="7" t="s">
        <v>13</v>
      </c>
      <c r="D10" s="8"/>
      <c r="E10" s="7"/>
      <c r="F10" s="7"/>
      <c r="G10" s="7"/>
      <c r="H10" s="51"/>
      <c r="I10" s="106">
        <f>-H10/2</f>
        <v>0</v>
      </c>
      <c r="J10" s="109" t="e">
        <f>30000/H10</f>
        <v>#DIV/0!</v>
      </c>
    </row>
    <row r="11" spans="1:10">
      <c r="A11" s="285"/>
      <c r="B11" s="288"/>
      <c r="C11" s="4" t="s">
        <v>14</v>
      </c>
      <c r="D11" s="9"/>
      <c r="E11" s="4"/>
      <c r="F11" s="4"/>
      <c r="G11" s="4"/>
      <c r="H11" s="52"/>
      <c r="I11" s="107">
        <f t="shared" ref="I11:I15" si="2">-H11/2</f>
        <v>0</v>
      </c>
      <c r="J11" s="110" t="e">
        <f t="shared" ref="J11:J15" si="3">30000/H11</f>
        <v>#DIV/0!</v>
      </c>
    </row>
    <row r="12" spans="1:10">
      <c r="A12" s="285"/>
      <c r="B12" s="288"/>
      <c r="C12" s="4" t="s">
        <v>15</v>
      </c>
      <c r="D12" s="9"/>
      <c r="E12" s="4"/>
      <c r="F12" s="4"/>
      <c r="G12" s="4"/>
      <c r="H12" s="52"/>
      <c r="I12" s="107">
        <f t="shared" si="2"/>
        <v>0</v>
      </c>
      <c r="J12" s="110" t="e">
        <f t="shared" si="3"/>
        <v>#DIV/0!</v>
      </c>
    </row>
    <row r="13" spans="1:10">
      <c r="A13" s="285"/>
      <c r="B13" s="288"/>
      <c r="C13" s="4" t="s">
        <v>16</v>
      </c>
      <c r="D13" s="9"/>
      <c r="E13" s="4"/>
      <c r="F13" s="4"/>
      <c r="G13" s="4"/>
      <c r="H13" s="52"/>
      <c r="I13" s="107">
        <f t="shared" si="2"/>
        <v>0</v>
      </c>
      <c r="J13" s="110" t="e">
        <f t="shared" si="3"/>
        <v>#DIV/0!</v>
      </c>
    </row>
    <row r="14" spans="1:10">
      <c r="A14" s="285"/>
      <c r="B14" s="288"/>
      <c r="C14" s="4" t="s">
        <v>17</v>
      </c>
      <c r="D14" s="9"/>
      <c r="E14" s="4"/>
      <c r="F14" s="4"/>
      <c r="G14" s="4"/>
      <c r="H14" s="52"/>
      <c r="I14" s="107">
        <f t="shared" si="2"/>
        <v>0</v>
      </c>
      <c r="J14" s="110" t="e">
        <f t="shared" si="3"/>
        <v>#DIV/0!</v>
      </c>
    </row>
    <row r="15" spans="1:10" ht="15" thickBot="1">
      <c r="A15" s="286"/>
      <c r="B15" s="289"/>
      <c r="C15" s="5" t="s">
        <v>18</v>
      </c>
      <c r="D15" s="10"/>
      <c r="E15" s="5"/>
      <c r="F15" s="5"/>
      <c r="G15" s="5"/>
      <c r="H15" s="53"/>
      <c r="I15" s="108">
        <f t="shared" si="2"/>
        <v>0</v>
      </c>
      <c r="J15" s="111" t="e">
        <f t="shared" si="3"/>
        <v>#DIV/0!</v>
      </c>
    </row>
    <row r="16" spans="1:10" ht="15" thickBot="1"/>
    <row r="17" spans="1:10">
      <c r="A17" s="284" t="s">
        <v>109</v>
      </c>
      <c r="B17" s="287" t="s">
        <v>10</v>
      </c>
      <c r="C17" s="7" t="s">
        <v>13</v>
      </c>
      <c r="D17" s="8"/>
      <c r="E17" s="7"/>
      <c r="F17" s="7"/>
      <c r="G17" s="7"/>
      <c r="H17" s="51"/>
      <c r="I17" s="106">
        <f>-H17/2</f>
        <v>0</v>
      </c>
      <c r="J17" s="109" t="e">
        <f>30000/H17</f>
        <v>#DIV/0!</v>
      </c>
    </row>
    <row r="18" spans="1:10">
      <c r="A18" s="285"/>
      <c r="B18" s="288"/>
      <c r="C18" s="4" t="s">
        <v>14</v>
      </c>
      <c r="D18" s="9"/>
      <c r="E18" s="4"/>
      <c r="F18" s="4"/>
      <c r="G18" s="4"/>
      <c r="H18" s="52"/>
      <c r="I18" s="107">
        <f t="shared" ref="I18:I22" si="4">-H18/2</f>
        <v>0</v>
      </c>
      <c r="J18" s="110" t="e">
        <f t="shared" ref="J18:J22" si="5">30000/H18</f>
        <v>#DIV/0!</v>
      </c>
    </row>
    <row r="19" spans="1:10">
      <c r="A19" s="285"/>
      <c r="B19" s="288"/>
      <c r="C19" s="4" t="s">
        <v>15</v>
      </c>
      <c r="D19" s="9"/>
      <c r="E19" s="4"/>
      <c r="F19" s="4"/>
      <c r="G19" s="4"/>
      <c r="H19" s="52"/>
      <c r="I19" s="107">
        <f t="shared" si="4"/>
        <v>0</v>
      </c>
      <c r="J19" s="110" t="e">
        <f t="shared" si="5"/>
        <v>#DIV/0!</v>
      </c>
    </row>
    <row r="20" spans="1:10">
      <c r="A20" s="285"/>
      <c r="B20" s="288"/>
      <c r="C20" s="4" t="s">
        <v>16</v>
      </c>
      <c r="D20" s="9"/>
      <c r="E20" s="4"/>
      <c r="F20" s="4"/>
      <c r="G20" s="4"/>
      <c r="H20" s="52"/>
      <c r="I20" s="107">
        <f t="shared" si="4"/>
        <v>0</v>
      </c>
      <c r="J20" s="110" t="e">
        <f t="shared" si="5"/>
        <v>#DIV/0!</v>
      </c>
    </row>
    <row r="21" spans="1:10">
      <c r="A21" s="285"/>
      <c r="B21" s="288"/>
      <c r="C21" s="4" t="s">
        <v>17</v>
      </c>
      <c r="D21" s="9"/>
      <c r="E21" s="4"/>
      <c r="F21" s="4"/>
      <c r="G21" s="4"/>
      <c r="H21" s="52"/>
      <c r="I21" s="107">
        <f t="shared" si="4"/>
        <v>0</v>
      </c>
      <c r="J21" s="110" t="e">
        <f t="shared" si="5"/>
        <v>#DIV/0!</v>
      </c>
    </row>
    <row r="22" spans="1:10" ht="15" thickBot="1">
      <c r="A22" s="286"/>
      <c r="B22" s="289"/>
      <c r="C22" s="5" t="s">
        <v>18</v>
      </c>
      <c r="D22" s="10"/>
      <c r="E22" s="5"/>
      <c r="F22" s="5"/>
      <c r="G22" s="5"/>
      <c r="H22" s="53"/>
      <c r="I22" s="108">
        <f t="shared" si="4"/>
        <v>0</v>
      </c>
      <c r="J22" s="111" t="e">
        <f t="shared" si="5"/>
        <v>#DIV/0!</v>
      </c>
    </row>
  </sheetData>
  <mergeCells count="6">
    <mergeCell ref="A17:A22"/>
    <mergeCell ref="B17:B22"/>
    <mergeCell ref="A3:A8"/>
    <mergeCell ref="B3:B8"/>
    <mergeCell ref="A10:A15"/>
    <mergeCell ref="B10:B1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workbookViewId="0">
      <selection activeCell="I9" sqref="I9"/>
    </sheetView>
  </sheetViews>
  <sheetFormatPr baseColWidth="10" defaultColWidth="8.6640625" defaultRowHeight="14" x14ac:dyDescent="0"/>
  <cols>
    <col min="1" max="1" width="10.5" customWidth="1"/>
    <col min="2" max="2" width="11.33203125" bestFit="1" customWidth="1"/>
    <col min="3" max="3" width="15" customWidth="1"/>
    <col min="4" max="4" width="7.5" customWidth="1"/>
    <col min="5" max="5" width="7.6640625" bestFit="1" customWidth="1"/>
    <col min="6" max="6" width="8.6640625" customWidth="1"/>
    <col min="7" max="7" width="8.5" customWidth="1"/>
    <col min="8" max="8" width="12.6640625" bestFit="1" customWidth="1"/>
    <col min="9" max="9" width="8.33203125" style="15" bestFit="1" customWidth="1"/>
    <col min="10" max="10" width="7.6640625" style="14" bestFit="1" customWidth="1"/>
    <col min="11" max="11" width="9.1640625" customWidth="1"/>
    <col min="12" max="12" width="11.1640625" bestFit="1" customWidth="1"/>
    <col min="13" max="13" width="11.6640625" bestFit="1" customWidth="1"/>
    <col min="14" max="14" width="15.83203125" bestFit="1" customWidth="1"/>
    <col min="15" max="18" width="8.5" customWidth="1"/>
    <col min="19" max="19" width="12.83203125" customWidth="1"/>
    <col min="20" max="20" width="8.5" customWidth="1"/>
    <col min="21" max="21" width="7.6640625" bestFit="1" customWidth="1"/>
    <col min="23" max="23" width="11.1640625" bestFit="1" customWidth="1"/>
    <col min="24" max="24" width="11.6640625" bestFit="1" customWidth="1"/>
    <col min="25" max="25" width="15.83203125" bestFit="1" customWidth="1"/>
    <col min="26" max="29" width="8.5" customWidth="1"/>
    <col min="30" max="30" width="12.83203125" customWidth="1"/>
    <col min="31" max="31" width="8.5" customWidth="1"/>
    <col min="32" max="32" width="7.6640625" bestFit="1" customWidth="1"/>
  </cols>
  <sheetData>
    <row r="1" spans="1:32" ht="15" thickBot="1"/>
    <row r="2" spans="1:32" s="1" customFormat="1" ht="45.75" customHeight="1" thickBot="1">
      <c r="A2" s="55" t="s">
        <v>4</v>
      </c>
      <c r="B2" s="6" t="s">
        <v>9</v>
      </c>
      <c r="C2" s="3" t="s">
        <v>8</v>
      </c>
      <c r="D2" s="3" t="s">
        <v>5</v>
      </c>
      <c r="E2" s="6" t="s">
        <v>23</v>
      </c>
      <c r="F2" s="3" t="s">
        <v>77</v>
      </c>
      <c r="G2" s="3" t="s">
        <v>78</v>
      </c>
      <c r="H2" s="69" t="s">
        <v>6</v>
      </c>
      <c r="I2" s="16" t="s">
        <v>32</v>
      </c>
      <c r="J2" s="71" t="s">
        <v>7</v>
      </c>
      <c r="L2" s="24" t="s">
        <v>4</v>
      </c>
      <c r="M2" s="6" t="s">
        <v>9</v>
      </c>
      <c r="N2" s="3" t="s">
        <v>8</v>
      </c>
      <c r="O2" s="2" t="s">
        <v>5</v>
      </c>
      <c r="P2" s="3" t="s">
        <v>23</v>
      </c>
      <c r="Q2" s="3" t="s">
        <v>77</v>
      </c>
      <c r="R2" s="3" t="s">
        <v>78</v>
      </c>
      <c r="S2" s="46" t="s">
        <v>6</v>
      </c>
      <c r="T2" s="16" t="s">
        <v>32</v>
      </c>
      <c r="U2" s="71" t="s">
        <v>7</v>
      </c>
      <c r="W2" s="24" t="s">
        <v>4</v>
      </c>
      <c r="X2" s="6" t="s">
        <v>9</v>
      </c>
      <c r="Y2" s="3" t="s">
        <v>8</v>
      </c>
      <c r="Z2" s="2" t="s">
        <v>5</v>
      </c>
      <c r="AA2" s="3" t="s">
        <v>23</v>
      </c>
      <c r="AB2" s="3" t="s">
        <v>58</v>
      </c>
      <c r="AC2" s="3" t="s">
        <v>59</v>
      </c>
      <c r="AD2" s="3" t="s">
        <v>6</v>
      </c>
      <c r="AE2" s="16" t="s">
        <v>32</v>
      </c>
      <c r="AF2" s="71" t="s">
        <v>7</v>
      </c>
    </row>
    <row r="3" spans="1:32">
      <c r="A3" s="47" t="s">
        <v>46</v>
      </c>
      <c r="B3" s="287" t="s">
        <v>43</v>
      </c>
      <c r="C3" s="33" t="s">
        <v>19</v>
      </c>
      <c r="D3" s="11">
        <v>477</v>
      </c>
      <c r="E3" s="66" t="s">
        <v>41</v>
      </c>
      <c r="F3" s="7"/>
      <c r="G3" s="7"/>
      <c r="H3" s="61"/>
      <c r="I3" s="106">
        <f t="shared" ref="I3:I10" si="0">-H3/2</f>
        <v>0</v>
      </c>
      <c r="J3" s="21" t="e">
        <f t="shared" ref="J3:J10" si="1">30000/H3</f>
        <v>#DIV/0!</v>
      </c>
      <c r="L3" s="47" t="s">
        <v>57</v>
      </c>
      <c r="M3" s="287" t="s">
        <v>43</v>
      </c>
      <c r="N3" s="7" t="s">
        <v>19</v>
      </c>
      <c r="O3" s="8"/>
      <c r="P3" s="43"/>
      <c r="Q3" s="7"/>
      <c r="R3" s="7"/>
      <c r="S3" s="30"/>
      <c r="T3" s="106">
        <f t="shared" ref="T3:T10" si="2">-S3/2</f>
        <v>0</v>
      </c>
      <c r="U3" s="21" t="e">
        <f t="shared" ref="U3:U10" si="3">30000/S3</f>
        <v>#DIV/0!</v>
      </c>
      <c r="W3" s="47" t="s">
        <v>110</v>
      </c>
      <c r="X3" s="287" t="s">
        <v>43</v>
      </c>
      <c r="Y3" s="7" t="s">
        <v>19</v>
      </c>
      <c r="Z3" s="8"/>
      <c r="AA3" s="7"/>
      <c r="AB3" s="7"/>
      <c r="AC3" s="7"/>
      <c r="AD3" s="11"/>
      <c r="AE3" s="106">
        <f t="shared" ref="AE3:AE10" si="4">-AD3/2</f>
        <v>0</v>
      </c>
      <c r="AF3" s="21" t="e">
        <f t="shared" ref="AF3:AF10" si="5">30000/AD3</f>
        <v>#DIV/0!</v>
      </c>
    </row>
    <row r="4" spans="1:32">
      <c r="A4" s="48" t="s">
        <v>44</v>
      </c>
      <c r="B4" s="288"/>
      <c r="C4" s="34" t="s">
        <v>20</v>
      </c>
      <c r="D4" s="12">
        <v>429</v>
      </c>
      <c r="E4" s="64" t="s">
        <v>42</v>
      </c>
      <c r="F4" s="4"/>
      <c r="G4" s="4"/>
      <c r="H4" s="62"/>
      <c r="I4" s="107">
        <f t="shared" si="0"/>
        <v>0</v>
      </c>
      <c r="J4" s="22" t="e">
        <f t="shared" si="1"/>
        <v>#DIV/0!</v>
      </c>
      <c r="L4" s="48" t="s">
        <v>44</v>
      </c>
      <c r="M4" s="288"/>
      <c r="N4" s="4" t="s">
        <v>20</v>
      </c>
      <c r="O4" s="9"/>
      <c r="P4" s="44"/>
      <c r="Q4" s="4"/>
      <c r="R4" s="4"/>
      <c r="S4" s="31"/>
      <c r="T4" s="107">
        <f t="shared" si="2"/>
        <v>0</v>
      </c>
      <c r="U4" s="22" t="e">
        <f t="shared" si="3"/>
        <v>#DIV/0!</v>
      </c>
      <c r="W4" s="48" t="s">
        <v>44</v>
      </c>
      <c r="X4" s="288"/>
      <c r="Y4" s="4" t="s">
        <v>20</v>
      </c>
      <c r="Z4" s="9"/>
      <c r="AA4" s="4"/>
      <c r="AB4" s="4"/>
      <c r="AC4" s="4"/>
      <c r="AD4" s="12"/>
      <c r="AE4" s="107">
        <f t="shared" si="4"/>
        <v>0</v>
      </c>
      <c r="AF4" s="22" t="e">
        <f t="shared" si="5"/>
        <v>#DIV/0!</v>
      </c>
    </row>
    <row r="5" spans="1:32">
      <c r="A5" s="54" t="s">
        <v>45</v>
      </c>
      <c r="B5" s="288"/>
      <c r="C5" s="34" t="s">
        <v>21</v>
      </c>
      <c r="D5" s="12">
        <v>418</v>
      </c>
      <c r="E5" s="67" t="s">
        <v>41</v>
      </c>
      <c r="F5" s="4"/>
      <c r="G5" s="4"/>
      <c r="H5" s="62"/>
      <c r="I5" s="107">
        <f t="shared" si="0"/>
        <v>0</v>
      </c>
      <c r="J5" s="22" t="e">
        <f t="shared" si="1"/>
        <v>#DIV/0!</v>
      </c>
      <c r="L5" s="42" t="s">
        <v>45</v>
      </c>
      <c r="M5" s="288"/>
      <c r="N5" s="4" t="s">
        <v>21</v>
      </c>
      <c r="O5" s="9"/>
      <c r="P5" s="44"/>
      <c r="Q5" s="4"/>
      <c r="R5" s="4"/>
      <c r="S5" s="31"/>
      <c r="T5" s="107">
        <f t="shared" si="2"/>
        <v>0</v>
      </c>
      <c r="U5" s="22" t="e">
        <f t="shared" si="3"/>
        <v>#DIV/0!</v>
      </c>
      <c r="W5" s="42" t="s">
        <v>45</v>
      </c>
      <c r="X5" s="288"/>
      <c r="Y5" s="4" t="s">
        <v>21</v>
      </c>
      <c r="Z5" s="9"/>
      <c r="AA5" s="4"/>
      <c r="AB5" s="4"/>
      <c r="AC5" s="4"/>
      <c r="AD5" s="12"/>
      <c r="AE5" s="107">
        <f t="shared" si="4"/>
        <v>0</v>
      </c>
      <c r="AF5" s="22" t="e">
        <f t="shared" si="5"/>
        <v>#DIV/0!</v>
      </c>
    </row>
    <row r="6" spans="1:32" ht="15" thickBot="1">
      <c r="A6" s="49" t="s">
        <v>47</v>
      </c>
      <c r="B6" s="289"/>
      <c r="C6" s="35" t="s">
        <v>22</v>
      </c>
      <c r="D6" s="13">
        <v>247</v>
      </c>
      <c r="E6" s="65" t="s">
        <v>41</v>
      </c>
      <c r="F6" s="5"/>
      <c r="G6" s="5"/>
      <c r="H6" s="63"/>
      <c r="I6" s="108">
        <f t="shared" si="0"/>
        <v>0</v>
      </c>
      <c r="J6" s="23" t="e">
        <f t="shared" si="1"/>
        <v>#DIV/0!</v>
      </c>
      <c r="L6" s="49" t="s">
        <v>47</v>
      </c>
      <c r="M6" s="289"/>
      <c r="N6" s="5" t="s">
        <v>22</v>
      </c>
      <c r="O6" s="10"/>
      <c r="P6" s="45"/>
      <c r="Q6" s="5"/>
      <c r="R6" s="5"/>
      <c r="S6" s="32"/>
      <c r="T6" s="108">
        <f t="shared" si="2"/>
        <v>0</v>
      </c>
      <c r="U6" s="23" t="e">
        <f t="shared" si="3"/>
        <v>#DIV/0!</v>
      </c>
      <c r="W6" s="49" t="s">
        <v>47</v>
      </c>
      <c r="X6" s="289"/>
      <c r="Y6" s="5" t="s">
        <v>22</v>
      </c>
      <c r="Z6" s="10"/>
      <c r="AA6" s="5"/>
      <c r="AB6" s="5"/>
      <c r="AC6" s="5"/>
      <c r="AD6" s="13"/>
      <c r="AE6" s="108">
        <f t="shared" si="4"/>
        <v>0</v>
      </c>
      <c r="AF6" s="23" t="e">
        <f t="shared" si="5"/>
        <v>#DIV/0!</v>
      </c>
    </row>
    <row r="7" spans="1:32">
      <c r="A7" s="47" t="s">
        <v>46</v>
      </c>
      <c r="B7" s="287" t="s">
        <v>43</v>
      </c>
      <c r="C7" s="7" t="s">
        <v>19</v>
      </c>
      <c r="D7" s="70">
        <v>274</v>
      </c>
      <c r="E7" s="37" t="s">
        <v>41</v>
      </c>
      <c r="F7" s="7"/>
      <c r="G7" s="7"/>
      <c r="H7" s="61"/>
      <c r="I7" s="106">
        <f t="shared" si="0"/>
        <v>0</v>
      </c>
      <c r="J7" s="21" t="e">
        <f t="shared" si="1"/>
        <v>#DIV/0!</v>
      </c>
      <c r="L7" s="47" t="s">
        <v>57</v>
      </c>
      <c r="M7" s="287" t="s">
        <v>43</v>
      </c>
      <c r="N7" s="7" t="s">
        <v>19</v>
      </c>
      <c r="O7" s="8"/>
      <c r="P7" s="7"/>
      <c r="Q7" s="7"/>
      <c r="R7" s="7"/>
      <c r="S7" s="11"/>
      <c r="T7" s="106">
        <f t="shared" si="2"/>
        <v>0</v>
      </c>
      <c r="U7" s="21" t="e">
        <f t="shared" si="3"/>
        <v>#DIV/0!</v>
      </c>
      <c r="W7" s="47" t="s">
        <v>110</v>
      </c>
      <c r="X7" s="287" t="s">
        <v>43</v>
      </c>
      <c r="Y7" s="7" t="s">
        <v>19</v>
      </c>
      <c r="Z7" s="8"/>
      <c r="AA7" s="7"/>
      <c r="AB7" s="7"/>
      <c r="AC7" s="7"/>
      <c r="AD7" s="11"/>
      <c r="AE7" s="106">
        <f t="shared" si="4"/>
        <v>0</v>
      </c>
      <c r="AF7" s="21" t="e">
        <f t="shared" si="5"/>
        <v>#DIV/0!</v>
      </c>
    </row>
    <row r="8" spans="1:32">
      <c r="A8" s="48" t="s">
        <v>48</v>
      </c>
      <c r="B8" s="288"/>
      <c r="C8" s="4" t="s">
        <v>20</v>
      </c>
      <c r="D8" s="9">
        <v>479</v>
      </c>
      <c r="E8" s="38" t="s">
        <v>41</v>
      </c>
      <c r="F8" s="4"/>
      <c r="G8" s="4"/>
      <c r="H8" s="62"/>
      <c r="I8" s="107">
        <f t="shared" si="0"/>
        <v>0</v>
      </c>
      <c r="J8" s="22" t="e">
        <f t="shared" si="1"/>
        <v>#DIV/0!</v>
      </c>
      <c r="L8" s="48" t="s">
        <v>48</v>
      </c>
      <c r="M8" s="288"/>
      <c r="N8" s="4" t="s">
        <v>20</v>
      </c>
      <c r="O8" s="9"/>
      <c r="P8" s="4"/>
      <c r="Q8" s="4"/>
      <c r="R8" s="4"/>
      <c r="S8" s="12"/>
      <c r="T8" s="107">
        <f t="shared" si="2"/>
        <v>0</v>
      </c>
      <c r="U8" s="22" t="e">
        <f t="shared" si="3"/>
        <v>#DIV/0!</v>
      </c>
      <c r="W8" s="48" t="s">
        <v>48</v>
      </c>
      <c r="X8" s="288"/>
      <c r="Y8" s="4" t="s">
        <v>20</v>
      </c>
      <c r="Z8" s="9"/>
      <c r="AA8" s="4"/>
      <c r="AB8" s="4"/>
      <c r="AC8" s="4"/>
      <c r="AD8" s="12"/>
      <c r="AE8" s="107">
        <f t="shared" si="4"/>
        <v>0</v>
      </c>
      <c r="AF8" s="22" t="e">
        <f t="shared" si="5"/>
        <v>#DIV/0!</v>
      </c>
    </row>
    <row r="9" spans="1:32">
      <c r="A9" s="54" t="s">
        <v>49</v>
      </c>
      <c r="B9" s="288"/>
      <c r="C9" s="4" t="s">
        <v>21</v>
      </c>
      <c r="D9" s="9">
        <v>255</v>
      </c>
      <c r="E9" s="38" t="s">
        <v>41</v>
      </c>
      <c r="F9" s="44"/>
      <c r="G9" s="44"/>
      <c r="H9" s="62"/>
      <c r="I9" s="107">
        <f t="shared" si="0"/>
        <v>0</v>
      </c>
      <c r="J9" s="22" t="e">
        <f t="shared" si="1"/>
        <v>#DIV/0!</v>
      </c>
      <c r="L9" s="42" t="s">
        <v>49</v>
      </c>
      <c r="M9" s="288"/>
      <c r="N9" s="4" t="s">
        <v>21</v>
      </c>
      <c r="O9" s="9"/>
      <c r="P9" s="4"/>
      <c r="Q9" s="44"/>
      <c r="R9" s="44"/>
      <c r="S9" s="12"/>
      <c r="T9" s="107">
        <f t="shared" si="2"/>
        <v>0</v>
      </c>
      <c r="U9" s="22" t="e">
        <f t="shared" si="3"/>
        <v>#DIV/0!</v>
      </c>
      <c r="W9" s="42" t="s">
        <v>49</v>
      </c>
      <c r="X9" s="288"/>
      <c r="Y9" s="4" t="s">
        <v>21</v>
      </c>
      <c r="Z9" s="9"/>
      <c r="AA9" s="4"/>
      <c r="AB9" s="44"/>
      <c r="AC9" s="44"/>
      <c r="AD9" s="12"/>
      <c r="AE9" s="107">
        <f t="shared" si="4"/>
        <v>0</v>
      </c>
      <c r="AF9" s="22" t="e">
        <f t="shared" si="5"/>
        <v>#DIV/0!</v>
      </c>
    </row>
    <row r="10" spans="1:32" ht="15" thickBot="1">
      <c r="A10" s="49" t="s">
        <v>50</v>
      </c>
      <c r="B10" s="289"/>
      <c r="C10" s="5" t="s">
        <v>22</v>
      </c>
      <c r="D10" s="10">
        <v>448</v>
      </c>
      <c r="E10" s="39" t="s">
        <v>41</v>
      </c>
      <c r="F10" s="45"/>
      <c r="G10" s="45"/>
      <c r="H10" s="63"/>
      <c r="I10" s="108">
        <f t="shared" si="0"/>
        <v>0</v>
      </c>
      <c r="J10" s="23" t="e">
        <f t="shared" si="1"/>
        <v>#DIV/0!</v>
      </c>
      <c r="L10" s="49" t="s">
        <v>50</v>
      </c>
      <c r="M10" s="289"/>
      <c r="N10" s="5" t="s">
        <v>22</v>
      </c>
      <c r="O10" s="10"/>
      <c r="P10" s="5"/>
      <c r="Q10" s="45"/>
      <c r="R10" s="45"/>
      <c r="S10" s="13"/>
      <c r="T10" s="108">
        <f t="shared" si="2"/>
        <v>0</v>
      </c>
      <c r="U10" s="23" t="e">
        <f t="shared" si="3"/>
        <v>#DIV/0!</v>
      </c>
      <c r="W10" s="49" t="s">
        <v>50</v>
      </c>
      <c r="X10" s="289"/>
      <c r="Y10" s="5" t="s">
        <v>22</v>
      </c>
      <c r="Z10" s="10"/>
      <c r="AA10" s="5"/>
      <c r="AB10" s="45"/>
      <c r="AC10" s="45"/>
      <c r="AD10" s="13"/>
      <c r="AE10" s="108">
        <f t="shared" si="4"/>
        <v>0</v>
      </c>
      <c r="AF10" s="23" t="e">
        <f t="shared" si="5"/>
        <v>#DIV/0!</v>
      </c>
    </row>
    <row r="11" spans="1:32">
      <c r="A11" s="47" t="s">
        <v>46</v>
      </c>
      <c r="B11" s="287" t="s">
        <v>43</v>
      </c>
      <c r="C11" s="7" t="s">
        <v>19</v>
      </c>
      <c r="D11" s="8">
        <v>329</v>
      </c>
      <c r="E11" s="37" t="s">
        <v>41</v>
      </c>
      <c r="F11" s="43"/>
      <c r="G11" s="43"/>
      <c r="H11" s="70"/>
      <c r="I11" s="106">
        <f>-H11/2</f>
        <v>0</v>
      </c>
      <c r="J11" s="21" t="e">
        <f t="shared" ref="J11:J18" si="6">30000/H11</f>
        <v>#DIV/0!</v>
      </c>
      <c r="L11" s="47" t="s">
        <v>57</v>
      </c>
      <c r="M11" s="287" t="s">
        <v>43</v>
      </c>
      <c r="N11" s="7" t="s">
        <v>19</v>
      </c>
      <c r="O11" s="8"/>
      <c r="P11" s="43"/>
      <c r="Q11" s="43"/>
      <c r="R11" s="43"/>
      <c r="S11" s="30"/>
      <c r="T11" s="106">
        <f t="shared" ref="T11:T18" si="7">-S11/2</f>
        <v>0</v>
      </c>
      <c r="U11" s="21" t="e">
        <f t="shared" ref="U11:U18" si="8">30000/S11</f>
        <v>#DIV/0!</v>
      </c>
      <c r="W11" s="47" t="s">
        <v>110</v>
      </c>
      <c r="X11" s="287" t="s">
        <v>43</v>
      </c>
      <c r="Y11" s="7" t="s">
        <v>19</v>
      </c>
      <c r="Z11" s="8"/>
      <c r="AA11" s="7"/>
      <c r="AB11" s="43"/>
      <c r="AC11" s="43"/>
      <c r="AD11" s="11"/>
      <c r="AE11" s="106">
        <f t="shared" ref="AE11:AE18" si="9">-AD11/2</f>
        <v>0</v>
      </c>
      <c r="AF11" s="21" t="e">
        <f t="shared" ref="AF11:AF18" si="10">30000/AD11</f>
        <v>#DIV/0!</v>
      </c>
    </row>
    <row r="12" spans="1:32">
      <c r="A12" s="48" t="s">
        <v>51</v>
      </c>
      <c r="B12" s="288"/>
      <c r="C12" s="4" t="s">
        <v>20</v>
      </c>
      <c r="D12" s="9">
        <v>603</v>
      </c>
      <c r="E12" s="38" t="s">
        <v>41</v>
      </c>
      <c r="F12" s="44"/>
      <c r="G12" s="44"/>
      <c r="H12" s="62"/>
      <c r="I12" s="107">
        <f t="shared" ref="I12:I18" si="11">-H12/2</f>
        <v>0</v>
      </c>
      <c r="J12" s="22" t="e">
        <f t="shared" si="6"/>
        <v>#DIV/0!</v>
      </c>
      <c r="L12" s="48" t="s">
        <v>51</v>
      </c>
      <c r="M12" s="288"/>
      <c r="N12" s="4" t="s">
        <v>20</v>
      </c>
      <c r="O12" s="9"/>
      <c r="P12" s="44"/>
      <c r="Q12" s="44"/>
      <c r="R12" s="44"/>
      <c r="S12" s="31"/>
      <c r="T12" s="107">
        <f t="shared" si="7"/>
        <v>0</v>
      </c>
      <c r="U12" s="22" t="e">
        <f t="shared" si="8"/>
        <v>#DIV/0!</v>
      </c>
      <c r="W12" s="48" t="s">
        <v>51</v>
      </c>
      <c r="X12" s="288"/>
      <c r="Y12" s="4" t="s">
        <v>20</v>
      </c>
      <c r="Z12" s="9"/>
      <c r="AA12" s="4"/>
      <c r="AB12" s="44"/>
      <c r="AC12" s="44"/>
      <c r="AD12" s="12"/>
      <c r="AE12" s="107">
        <f t="shared" si="9"/>
        <v>0</v>
      </c>
      <c r="AF12" s="22" t="e">
        <f t="shared" si="10"/>
        <v>#DIV/0!</v>
      </c>
    </row>
    <row r="13" spans="1:32">
      <c r="A13" s="54" t="s">
        <v>52</v>
      </c>
      <c r="B13" s="288"/>
      <c r="C13" s="4" t="s">
        <v>21</v>
      </c>
      <c r="D13" s="9">
        <v>469</v>
      </c>
      <c r="E13" s="38" t="s">
        <v>41</v>
      </c>
      <c r="F13" s="44"/>
      <c r="G13" s="44"/>
      <c r="H13" s="62"/>
      <c r="I13" s="107">
        <f t="shared" si="11"/>
        <v>0</v>
      </c>
      <c r="J13" s="22" t="e">
        <f t="shared" si="6"/>
        <v>#DIV/0!</v>
      </c>
      <c r="L13" s="42" t="s">
        <v>52</v>
      </c>
      <c r="M13" s="288"/>
      <c r="N13" s="4" t="s">
        <v>21</v>
      </c>
      <c r="O13" s="9"/>
      <c r="P13" s="44"/>
      <c r="Q13" s="44"/>
      <c r="R13" s="44"/>
      <c r="S13" s="31"/>
      <c r="T13" s="107">
        <f t="shared" si="7"/>
        <v>0</v>
      </c>
      <c r="U13" s="22" t="e">
        <f t="shared" si="8"/>
        <v>#DIV/0!</v>
      </c>
      <c r="W13" s="42" t="s">
        <v>52</v>
      </c>
      <c r="X13" s="288"/>
      <c r="Y13" s="4" t="s">
        <v>21</v>
      </c>
      <c r="Z13" s="9"/>
      <c r="AA13" s="4"/>
      <c r="AB13" s="44"/>
      <c r="AC13" s="44"/>
      <c r="AD13" s="12"/>
      <c r="AE13" s="107">
        <f t="shared" si="9"/>
        <v>0</v>
      </c>
      <c r="AF13" s="22" t="e">
        <f t="shared" si="10"/>
        <v>#DIV/0!</v>
      </c>
    </row>
    <row r="14" spans="1:32" ht="15" thickBot="1">
      <c r="A14" s="49" t="s">
        <v>53</v>
      </c>
      <c r="B14" s="289"/>
      <c r="C14" s="5" t="s">
        <v>22</v>
      </c>
      <c r="D14" s="10">
        <v>315</v>
      </c>
      <c r="E14" s="39" t="s">
        <v>41</v>
      </c>
      <c r="F14" s="45"/>
      <c r="G14" s="45"/>
      <c r="H14" s="63"/>
      <c r="I14" s="108">
        <f t="shared" si="11"/>
        <v>0</v>
      </c>
      <c r="J14" s="23" t="e">
        <f t="shared" si="6"/>
        <v>#DIV/0!</v>
      </c>
      <c r="L14" s="49" t="s">
        <v>53</v>
      </c>
      <c r="M14" s="289"/>
      <c r="N14" s="5" t="s">
        <v>22</v>
      </c>
      <c r="O14" s="10"/>
      <c r="P14" s="45"/>
      <c r="Q14" s="45"/>
      <c r="R14" s="45"/>
      <c r="S14" s="32"/>
      <c r="T14" s="108">
        <f t="shared" si="7"/>
        <v>0</v>
      </c>
      <c r="U14" s="23" t="e">
        <f t="shared" si="8"/>
        <v>#DIV/0!</v>
      </c>
      <c r="W14" s="49" t="s">
        <v>53</v>
      </c>
      <c r="X14" s="289"/>
      <c r="Y14" s="5" t="s">
        <v>22</v>
      </c>
      <c r="Z14" s="10"/>
      <c r="AA14" s="5"/>
      <c r="AB14" s="45"/>
      <c r="AC14" s="45"/>
      <c r="AD14" s="13"/>
      <c r="AE14" s="108">
        <f t="shared" si="9"/>
        <v>0</v>
      </c>
      <c r="AF14" s="23" t="e">
        <f t="shared" si="10"/>
        <v>#DIV/0!</v>
      </c>
    </row>
    <row r="15" spans="1:32">
      <c r="A15" s="47" t="s">
        <v>46</v>
      </c>
      <c r="B15" s="287" t="s">
        <v>43</v>
      </c>
      <c r="C15" s="7" t="s">
        <v>19</v>
      </c>
      <c r="D15" s="8">
        <v>435</v>
      </c>
      <c r="E15" s="37" t="s">
        <v>41</v>
      </c>
      <c r="F15" s="43"/>
      <c r="G15" s="43"/>
      <c r="H15" s="61"/>
      <c r="I15" s="106">
        <f t="shared" si="11"/>
        <v>0</v>
      </c>
      <c r="J15" s="21" t="e">
        <f t="shared" si="6"/>
        <v>#DIV/0!</v>
      </c>
      <c r="L15" s="47" t="s">
        <v>57</v>
      </c>
      <c r="M15" s="287" t="s">
        <v>43</v>
      </c>
      <c r="N15" s="7" t="s">
        <v>19</v>
      </c>
      <c r="O15" s="8"/>
      <c r="P15" s="7"/>
      <c r="Q15" s="43"/>
      <c r="R15" s="43"/>
      <c r="S15" s="11"/>
      <c r="T15" s="106">
        <f t="shared" si="7"/>
        <v>0</v>
      </c>
      <c r="U15" s="21" t="e">
        <f t="shared" si="8"/>
        <v>#DIV/0!</v>
      </c>
      <c r="W15" s="47" t="s">
        <v>110</v>
      </c>
      <c r="X15" s="287" t="s">
        <v>43</v>
      </c>
      <c r="Y15" s="7" t="s">
        <v>19</v>
      </c>
      <c r="Z15" s="8"/>
      <c r="AA15" s="7"/>
      <c r="AB15" s="43"/>
      <c r="AC15" s="43"/>
      <c r="AD15" s="11"/>
      <c r="AE15" s="106">
        <f t="shared" si="9"/>
        <v>0</v>
      </c>
      <c r="AF15" s="21" t="e">
        <f t="shared" si="10"/>
        <v>#DIV/0!</v>
      </c>
    </row>
    <row r="16" spans="1:32">
      <c r="A16" s="48" t="s">
        <v>54</v>
      </c>
      <c r="B16" s="288"/>
      <c r="C16" s="4" t="s">
        <v>20</v>
      </c>
      <c r="D16" s="9">
        <v>297</v>
      </c>
      <c r="E16" s="38" t="s">
        <v>41</v>
      </c>
      <c r="F16" s="44"/>
      <c r="G16" s="44"/>
      <c r="H16" s="62"/>
      <c r="I16" s="107">
        <f t="shared" si="11"/>
        <v>0</v>
      </c>
      <c r="J16" s="22" t="e">
        <f t="shared" si="6"/>
        <v>#DIV/0!</v>
      </c>
      <c r="L16" s="48" t="s">
        <v>54</v>
      </c>
      <c r="M16" s="288"/>
      <c r="N16" s="4" t="s">
        <v>20</v>
      </c>
      <c r="O16" s="9"/>
      <c r="P16" s="4"/>
      <c r="Q16" s="44"/>
      <c r="R16" s="44"/>
      <c r="S16" s="12"/>
      <c r="T16" s="107">
        <f t="shared" si="7"/>
        <v>0</v>
      </c>
      <c r="U16" s="22" t="e">
        <f t="shared" si="8"/>
        <v>#DIV/0!</v>
      </c>
      <c r="W16" s="48" t="s">
        <v>54</v>
      </c>
      <c r="X16" s="288"/>
      <c r="Y16" s="4" t="s">
        <v>20</v>
      </c>
      <c r="Z16" s="9"/>
      <c r="AA16" s="4"/>
      <c r="AB16" s="44"/>
      <c r="AC16" s="44"/>
      <c r="AD16" s="12"/>
      <c r="AE16" s="107">
        <f t="shared" si="9"/>
        <v>0</v>
      </c>
      <c r="AF16" s="22" t="e">
        <f t="shared" si="10"/>
        <v>#DIV/0!</v>
      </c>
    </row>
    <row r="17" spans="1:32">
      <c r="A17" s="54" t="s">
        <v>55</v>
      </c>
      <c r="B17" s="288"/>
      <c r="C17" s="4" t="s">
        <v>21</v>
      </c>
      <c r="D17" s="9">
        <v>462</v>
      </c>
      <c r="E17" s="38" t="s">
        <v>41</v>
      </c>
      <c r="F17" s="4"/>
      <c r="G17" s="4"/>
      <c r="H17" s="62"/>
      <c r="I17" s="107">
        <f t="shared" si="11"/>
        <v>0</v>
      </c>
      <c r="J17" s="22" t="e">
        <f t="shared" si="6"/>
        <v>#DIV/0!</v>
      </c>
      <c r="L17" s="42" t="s">
        <v>55</v>
      </c>
      <c r="M17" s="288"/>
      <c r="N17" s="4" t="s">
        <v>21</v>
      </c>
      <c r="O17" s="9"/>
      <c r="P17" s="4"/>
      <c r="Q17" s="4"/>
      <c r="R17" s="4"/>
      <c r="S17" s="12"/>
      <c r="T17" s="107">
        <f t="shared" si="7"/>
        <v>0</v>
      </c>
      <c r="U17" s="22" t="e">
        <f t="shared" si="8"/>
        <v>#DIV/0!</v>
      </c>
      <c r="W17" s="42" t="s">
        <v>55</v>
      </c>
      <c r="X17" s="288"/>
      <c r="Y17" s="4" t="s">
        <v>21</v>
      </c>
      <c r="Z17" s="9"/>
      <c r="AA17" s="4"/>
      <c r="AB17" s="4"/>
      <c r="AC17" s="4"/>
      <c r="AD17" s="12"/>
      <c r="AE17" s="107">
        <f t="shared" si="9"/>
        <v>0</v>
      </c>
      <c r="AF17" s="22" t="e">
        <f t="shared" si="10"/>
        <v>#DIV/0!</v>
      </c>
    </row>
    <row r="18" spans="1:32" ht="15" thickBot="1">
      <c r="A18" s="49" t="s">
        <v>56</v>
      </c>
      <c r="B18" s="289"/>
      <c r="C18" s="5" t="s">
        <v>22</v>
      </c>
      <c r="D18" s="10">
        <v>415</v>
      </c>
      <c r="E18" s="39" t="s">
        <v>41</v>
      </c>
      <c r="F18" s="5"/>
      <c r="G18" s="5"/>
      <c r="H18" s="63"/>
      <c r="I18" s="108">
        <f t="shared" si="11"/>
        <v>0</v>
      </c>
      <c r="J18" s="23" t="e">
        <f t="shared" si="6"/>
        <v>#DIV/0!</v>
      </c>
      <c r="L18" s="49" t="s">
        <v>56</v>
      </c>
      <c r="M18" s="289"/>
      <c r="N18" s="5" t="s">
        <v>22</v>
      </c>
      <c r="O18" s="10"/>
      <c r="P18" s="5"/>
      <c r="Q18" s="5"/>
      <c r="R18" s="5"/>
      <c r="S18" s="13"/>
      <c r="T18" s="108">
        <f t="shared" si="7"/>
        <v>0</v>
      </c>
      <c r="U18" s="23" t="e">
        <f t="shared" si="8"/>
        <v>#DIV/0!</v>
      </c>
      <c r="W18" s="49" t="s">
        <v>56</v>
      </c>
      <c r="X18" s="289"/>
      <c r="Y18" s="5" t="s">
        <v>22</v>
      </c>
      <c r="Z18" s="10"/>
      <c r="AA18" s="5"/>
      <c r="AB18" s="5"/>
      <c r="AC18" s="5"/>
      <c r="AD18" s="13"/>
      <c r="AE18" s="108">
        <f t="shared" si="9"/>
        <v>0</v>
      </c>
      <c r="AF18" s="23" t="e">
        <f t="shared" si="10"/>
        <v>#DIV/0!</v>
      </c>
    </row>
    <row r="19" spans="1:32">
      <c r="F19" s="57"/>
      <c r="G19" s="57"/>
      <c r="H19" s="68"/>
      <c r="Q19" s="57"/>
      <c r="R19" s="57"/>
      <c r="AB19" s="57"/>
      <c r="AC19" s="57"/>
    </row>
    <row r="20" spans="1:32">
      <c r="F20" s="57"/>
      <c r="G20" s="57"/>
      <c r="H20" s="68"/>
      <c r="Q20" s="57"/>
      <c r="R20" s="57"/>
      <c r="AB20" s="57"/>
      <c r="AC20" s="57"/>
    </row>
    <row r="21" spans="1:32">
      <c r="F21" s="57"/>
      <c r="G21" s="57"/>
      <c r="H21" s="68"/>
      <c r="Q21" s="57"/>
      <c r="R21" s="57"/>
      <c r="AB21" s="57"/>
      <c r="AC21" s="57"/>
    </row>
    <row r="22" spans="1:32">
      <c r="F22" s="57"/>
      <c r="G22" s="57"/>
      <c r="H22" s="68"/>
      <c r="Q22" s="57"/>
      <c r="R22" s="57"/>
      <c r="AB22" s="57"/>
      <c r="AC22" s="57"/>
    </row>
    <row r="23" spans="1:32">
      <c r="F23" s="57"/>
      <c r="G23" s="57"/>
      <c r="H23" s="68"/>
      <c r="Q23" s="57"/>
      <c r="R23" s="57"/>
      <c r="AB23" s="57"/>
      <c r="AC23" s="57"/>
    </row>
    <row r="24" spans="1:32">
      <c r="F24" s="57"/>
      <c r="G24" s="57"/>
      <c r="H24" s="68"/>
      <c r="Q24" s="57"/>
      <c r="R24" s="57"/>
      <c r="AB24" s="57"/>
      <c r="AC24" s="57"/>
    </row>
    <row r="25" spans="1:32">
      <c r="F25" s="57"/>
      <c r="G25" s="57"/>
      <c r="H25" s="68"/>
      <c r="Q25" s="57"/>
      <c r="R25" s="57"/>
      <c r="AB25" s="57"/>
      <c r="AC25" s="57"/>
    </row>
    <row r="26" spans="1:32">
      <c r="F26" s="57"/>
      <c r="G26" s="57"/>
      <c r="H26" s="68"/>
      <c r="Q26" s="57"/>
      <c r="R26" s="57"/>
      <c r="AB26" s="57"/>
      <c r="AC26" s="57"/>
    </row>
    <row r="27" spans="1:32">
      <c r="F27" s="57"/>
      <c r="G27" s="57"/>
      <c r="H27" s="68"/>
      <c r="Q27" s="57"/>
      <c r="R27" s="57"/>
      <c r="AB27" s="57"/>
      <c r="AC27" s="57"/>
    </row>
    <row r="28" spans="1:32">
      <c r="F28" s="57"/>
      <c r="G28" s="57"/>
      <c r="H28" s="68"/>
      <c r="Q28" s="57"/>
      <c r="R28" s="57"/>
      <c r="AB28" s="57"/>
      <c r="AC28" s="57"/>
    </row>
    <row r="29" spans="1:32">
      <c r="F29" s="57"/>
      <c r="G29" s="57"/>
      <c r="H29" s="68"/>
      <c r="Q29" s="57"/>
      <c r="R29" s="57"/>
      <c r="AB29" s="57"/>
      <c r="AC29" s="57"/>
    </row>
    <row r="30" spans="1:32">
      <c r="F30" s="57"/>
      <c r="G30" s="57"/>
      <c r="H30" s="68"/>
      <c r="Q30" s="57"/>
      <c r="R30" s="57"/>
      <c r="AB30" s="57"/>
      <c r="AC30" s="57"/>
    </row>
    <row r="31" spans="1:32">
      <c r="F31" s="57"/>
      <c r="G31" s="57"/>
      <c r="Q31" s="57"/>
      <c r="R31" s="57"/>
      <c r="AB31" s="57"/>
      <c r="AC31" s="57"/>
    </row>
    <row r="32" spans="1:32">
      <c r="F32" s="57"/>
      <c r="G32" s="57"/>
      <c r="Q32" s="57"/>
      <c r="R32" s="57"/>
      <c r="AB32" s="57"/>
      <c r="AC32" s="57"/>
    </row>
    <row r="33" spans="6:29">
      <c r="F33" s="57"/>
      <c r="G33" s="57"/>
      <c r="Q33" s="57"/>
      <c r="R33" s="57"/>
      <c r="AB33" s="57"/>
      <c r="AC33" s="57"/>
    </row>
    <row r="34" spans="6:29">
      <c r="F34" s="57"/>
      <c r="G34" s="57"/>
      <c r="Q34" s="57"/>
      <c r="R34" s="57"/>
      <c r="AB34" s="57"/>
      <c r="AC34" s="57"/>
    </row>
    <row r="35" spans="6:29">
      <c r="F35" s="57"/>
      <c r="G35" s="57"/>
      <c r="Q35" s="57"/>
      <c r="R35" s="57"/>
      <c r="AB35" s="57"/>
      <c r="AC35" s="57"/>
    </row>
    <row r="36" spans="6:29">
      <c r="F36" s="57"/>
      <c r="G36" s="57"/>
      <c r="Q36" s="57"/>
      <c r="R36" s="57"/>
      <c r="AB36" s="57"/>
      <c r="AC36" s="57"/>
    </row>
    <row r="37" spans="6:29">
      <c r="F37" s="57"/>
      <c r="G37" s="57"/>
      <c r="Q37" s="57"/>
      <c r="R37" s="57"/>
      <c r="AB37" s="57"/>
      <c r="AC37" s="57"/>
    </row>
    <row r="38" spans="6:29">
      <c r="F38" s="57"/>
      <c r="G38" s="57"/>
      <c r="Q38" s="57"/>
      <c r="R38" s="57"/>
      <c r="AB38" s="57"/>
      <c r="AC38" s="57"/>
    </row>
    <row r="39" spans="6:29">
      <c r="F39" s="57"/>
      <c r="G39" s="57"/>
      <c r="Q39" s="57"/>
      <c r="R39" s="57"/>
      <c r="AB39" s="57"/>
      <c r="AC39" s="57"/>
    </row>
    <row r="40" spans="6:29">
      <c r="F40" s="57"/>
      <c r="G40" s="57"/>
      <c r="Q40" s="57"/>
      <c r="R40" s="57"/>
      <c r="AB40" s="57"/>
      <c r="AC40" s="57"/>
    </row>
    <row r="41" spans="6:29">
      <c r="F41" s="57"/>
      <c r="G41" s="57"/>
      <c r="Q41" s="57"/>
      <c r="R41" s="57"/>
      <c r="AB41" s="57"/>
      <c r="AC41" s="57"/>
    </row>
    <row r="42" spans="6:29">
      <c r="F42" s="57"/>
      <c r="G42" s="57"/>
      <c r="Q42" s="57"/>
      <c r="R42" s="57"/>
      <c r="AB42" s="57"/>
      <c r="AC42" s="57"/>
    </row>
    <row r="43" spans="6:29">
      <c r="F43" s="57"/>
      <c r="G43" s="57"/>
      <c r="Q43" s="57"/>
      <c r="R43" s="57"/>
      <c r="AB43" s="57"/>
      <c r="AC43" s="57"/>
    </row>
    <row r="44" spans="6:29">
      <c r="F44" s="57"/>
      <c r="G44" s="57"/>
      <c r="Q44" s="57"/>
      <c r="R44" s="57"/>
      <c r="AB44" s="57"/>
      <c r="AC44" s="57"/>
    </row>
    <row r="45" spans="6:29">
      <c r="F45" s="57"/>
      <c r="G45" s="57"/>
      <c r="Q45" s="57"/>
      <c r="R45" s="57"/>
      <c r="AB45" s="57"/>
      <c r="AC45" s="57"/>
    </row>
    <row r="46" spans="6:29">
      <c r="F46" s="57"/>
      <c r="G46" s="57"/>
      <c r="Q46" s="57"/>
      <c r="R46" s="57"/>
      <c r="AB46" s="57"/>
      <c r="AC46" s="57"/>
    </row>
    <row r="47" spans="6:29">
      <c r="F47" s="57"/>
      <c r="G47" s="57"/>
      <c r="Q47" s="57"/>
      <c r="R47" s="57"/>
      <c r="AB47" s="57"/>
      <c r="AC47" s="57"/>
    </row>
    <row r="48" spans="6:29">
      <c r="F48" s="57"/>
      <c r="G48" s="57"/>
      <c r="Q48" s="57"/>
      <c r="R48" s="57"/>
      <c r="AB48" s="57"/>
      <c r="AC48" s="57"/>
    </row>
    <row r="49" spans="6:29">
      <c r="F49" s="57"/>
      <c r="G49" s="57"/>
      <c r="Q49" s="57"/>
      <c r="R49" s="57"/>
      <c r="AB49" s="57"/>
      <c r="AC49" s="57"/>
    </row>
    <row r="50" spans="6:29">
      <c r="F50" s="57"/>
      <c r="G50" s="57"/>
      <c r="Q50" s="57"/>
      <c r="R50" s="57"/>
      <c r="AB50" s="57"/>
      <c r="AC50" s="57"/>
    </row>
    <row r="51" spans="6:29">
      <c r="F51" s="57"/>
      <c r="G51" s="57"/>
      <c r="Q51" s="57"/>
      <c r="R51" s="57"/>
      <c r="AB51" s="57"/>
      <c r="AC51" s="57"/>
    </row>
    <row r="52" spans="6:29">
      <c r="F52" s="57"/>
      <c r="G52" s="57"/>
      <c r="Q52" s="57"/>
      <c r="R52" s="57"/>
      <c r="AB52" s="57"/>
      <c r="AC52" s="57"/>
    </row>
    <row r="53" spans="6:29">
      <c r="F53" s="57"/>
      <c r="G53" s="57"/>
      <c r="Q53" s="57"/>
      <c r="R53" s="57"/>
      <c r="AB53" s="57"/>
      <c r="AC53" s="57"/>
    </row>
    <row r="54" spans="6:29">
      <c r="F54" s="57"/>
      <c r="G54" s="57"/>
      <c r="Q54" s="57"/>
      <c r="R54" s="57"/>
      <c r="AB54" s="57"/>
      <c r="AC54" s="57"/>
    </row>
    <row r="55" spans="6:29">
      <c r="F55" s="57"/>
      <c r="G55" s="57"/>
      <c r="Q55" s="57"/>
      <c r="R55" s="57"/>
      <c r="AB55" s="57"/>
      <c r="AC55" s="57"/>
    </row>
    <row r="56" spans="6:29">
      <c r="F56" s="57"/>
      <c r="G56" s="57"/>
      <c r="Q56" s="57"/>
      <c r="R56" s="57"/>
      <c r="AB56" s="57"/>
      <c r="AC56" s="57"/>
    </row>
    <row r="57" spans="6:29">
      <c r="F57" s="57"/>
      <c r="G57" s="57"/>
      <c r="Q57" s="57"/>
      <c r="R57" s="57"/>
      <c r="AB57" s="57"/>
      <c r="AC57" s="57"/>
    </row>
    <row r="58" spans="6:29">
      <c r="F58" s="57"/>
      <c r="G58" s="57"/>
      <c r="Q58" s="57"/>
      <c r="R58" s="57"/>
      <c r="AB58" s="57"/>
      <c r="AC58" s="57"/>
    </row>
    <row r="59" spans="6:29">
      <c r="F59" s="57"/>
      <c r="G59" s="57"/>
      <c r="Q59" s="57"/>
      <c r="R59" s="57"/>
      <c r="AB59" s="57"/>
      <c r="AC59" s="57"/>
    </row>
    <row r="60" spans="6:29">
      <c r="F60" s="57"/>
      <c r="G60" s="57"/>
      <c r="Q60" s="57"/>
      <c r="R60" s="57"/>
      <c r="AB60" s="57"/>
      <c r="AC60" s="57"/>
    </row>
    <row r="61" spans="6:29">
      <c r="F61" s="57"/>
      <c r="G61" s="57"/>
      <c r="Q61" s="57"/>
      <c r="R61" s="57"/>
      <c r="AB61" s="57"/>
      <c r="AC61" s="57"/>
    </row>
    <row r="62" spans="6:29">
      <c r="F62" s="57"/>
      <c r="G62" s="57"/>
      <c r="Q62" s="57"/>
      <c r="R62" s="57"/>
      <c r="AB62" s="57"/>
      <c r="AC62" s="57"/>
    </row>
    <row r="63" spans="6:29">
      <c r="F63" s="57"/>
      <c r="G63" s="57"/>
      <c r="Q63" s="57"/>
      <c r="R63" s="57"/>
      <c r="AB63" s="57"/>
      <c r="AC63" s="57"/>
    </row>
    <row r="64" spans="6:29">
      <c r="F64" s="57"/>
      <c r="G64" s="57"/>
      <c r="Q64" s="57"/>
      <c r="R64" s="57"/>
      <c r="AB64" s="57"/>
      <c r="AC64" s="57"/>
    </row>
    <row r="65" spans="6:29">
      <c r="F65" s="57"/>
      <c r="G65" s="57"/>
      <c r="Q65" s="57"/>
      <c r="R65" s="57"/>
      <c r="AB65" s="57"/>
      <c r="AC65" s="57"/>
    </row>
    <row r="66" spans="6:29">
      <c r="F66" s="57"/>
      <c r="G66" s="57"/>
      <c r="Q66" s="57"/>
      <c r="R66" s="57"/>
      <c r="AB66" s="57"/>
      <c r="AC66" s="57"/>
    </row>
    <row r="67" spans="6:29">
      <c r="F67" s="57"/>
      <c r="G67" s="57"/>
      <c r="Q67" s="57"/>
      <c r="R67" s="57"/>
      <c r="AB67" s="57"/>
      <c r="AC67" s="57"/>
    </row>
    <row r="68" spans="6:29">
      <c r="F68" s="57"/>
      <c r="G68" s="57"/>
      <c r="Q68" s="57"/>
      <c r="R68" s="57"/>
      <c r="AB68" s="57"/>
      <c r="AC68" s="57"/>
    </row>
    <row r="69" spans="6:29">
      <c r="F69" s="57"/>
      <c r="G69" s="57"/>
      <c r="Q69" s="57"/>
      <c r="R69" s="57"/>
      <c r="AB69" s="57"/>
      <c r="AC69" s="57"/>
    </row>
    <row r="70" spans="6:29">
      <c r="F70" s="57"/>
      <c r="G70" s="57"/>
      <c r="Q70" s="57"/>
      <c r="R70" s="57"/>
      <c r="AB70" s="57"/>
      <c r="AC70" s="57"/>
    </row>
    <row r="71" spans="6:29">
      <c r="F71" s="57"/>
      <c r="G71" s="57"/>
      <c r="Q71" s="57"/>
      <c r="R71" s="57"/>
      <c r="AB71" s="57"/>
      <c r="AC71" s="57"/>
    </row>
    <row r="72" spans="6:29">
      <c r="F72" s="57"/>
      <c r="G72" s="57"/>
      <c r="Q72" s="57"/>
      <c r="R72" s="57"/>
      <c r="AB72" s="57"/>
      <c r="AC72" s="57"/>
    </row>
    <row r="73" spans="6:29">
      <c r="F73" s="57"/>
      <c r="G73" s="57"/>
      <c r="Q73" s="57"/>
      <c r="R73" s="57"/>
      <c r="AB73" s="57"/>
      <c r="AC73" s="57"/>
    </row>
    <row r="74" spans="6:29">
      <c r="F74" s="57"/>
      <c r="G74" s="57"/>
      <c r="Q74" s="57"/>
      <c r="R74" s="57"/>
      <c r="AB74" s="57"/>
      <c r="AC74" s="57"/>
    </row>
    <row r="75" spans="6:29">
      <c r="F75" s="57"/>
      <c r="G75" s="57"/>
      <c r="Q75" s="57"/>
      <c r="R75" s="57"/>
      <c r="AB75" s="57"/>
      <c r="AC75" s="57"/>
    </row>
    <row r="76" spans="6:29">
      <c r="F76" s="57"/>
      <c r="G76" s="57"/>
      <c r="Q76" s="57"/>
      <c r="R76" s="57"/>
      <c r="AB76" s="57"/>
      <c r="AC76" s="57"/>
    </row>
    <row r="77" spans="6:29">
      <c r="F77" s="57"/>
      <c r="G77" s="57"/>
      <c r="Q77" s="57"/>
      <c r="R77" s="57"/>
      <c r="AB77" s="57"/>
      <c r="AC77" s="57"/>
    </row>
    <row r="78" spans="6:29">
      <c r="F78" s="57"/>
      <c r="G78" s="57"/>
      <c r="Q78" s="57"/>
      <c r="R78" s="57"/>
      <c r="AB78" s="57"/>
      <c r="AC78" s="57"/>
    </row>
    <row r="79" spans="6:29">
      <c r="F79" s="57"/>
      <c r="G79" s="57"/>
      <c r="Q79" s="57"/>
      <c r="R79" s="57"/>
      <c r="AB79" s="57"/>
      <c r="AC79" s="57"/>
    </row>
    <row r="80" spans="6:29">
      <c r="F80" s="57"/>
      <c r="G80" s="57"/>
      <c r="Q80" s="57"/>
      <c r="R80" s="57"/>
      <c r="AB80" s="57"/>
      <c r="AC80" s="57"/>
    </row>
    <row r="81" spans="6:29">
      <c r="F81" s="57"/>
      <c r="G81" s="57"/>
      <c r="Q81" s="57"/>
      <c r="R81" s="57"/>
      <c r="AB81" s="57"/>
      <c r="AC81" s="57"/>
    </row>
    <row r="82" spans="6:29">
      <c r="F82" s="57"/>
      <c r="G82" s="57"/>
      <c r="Q82" s="57"/>
      <c r="R82" s="57"/>
      <c r="AB82" s="57"/>
      <c r="AC82" s="57"/>
    </row>
    <row r="83" spans="6:29">
      <c r="F83" s="57"/>
      <c r="G83" s="57"/>
      <c r="Q83" s="57"/>
      <c r="R83" s="57"/>
      <c r="AB83" s="57"/>
      <c r="AC83" s="57"/>
    </row>
    <row r="84" spans="6:29">
      <c r="F84" s="57"/>
      <c r="G84" s="57"/>
      <c r="Q84" s="57"/>
      <c r="R84" s="57"/>
      <c r="AB84" s="57"/>
      <c r="AC84" s="57"/>
    </row>
    <row r="85" spans="6:29">
      <c r="F85" s="57"/>
      <c r="G85" s="57"/>
      <c r="Q85" s="57"/>
      <c r="R85" s="57"/>
      <c r="AB85" s="57"/>
      <c r="AC85" s="57"/>
    </row>
    <row r="86" spans="6:29">
      <c r="F86" s="57"/>
      <c r="G86" s="57"/>
      <c r="Q86" s="57"/>
      <c r="R86" s="57"/>
      <c r="AB86" s="57"/>
      <c r="AC86" s="57"/>
    </row>
    <row r="87" spans="6:29">
      <c r="F87" s="57"/>
      <c r="G87" s="57"/>
      <c r="Q87" s="57"/>
      <c r="R87" s="57"/>
      <c r="AB87" s="57"/>
      <c r="AC87" s="57"/>
    </row>
    <row r="88" spans="6:29">
      <c r="F88" s="57"/>
      <c r="G88" s="57"/>
      <c r="Q88" s="57"/>
      <c r="R88" s="57"/>
      <c r="AB88" s="57"/>
      <c r="AC88" s="57"/>
    </row>
    <row r="89" spans="6:29">
      <c r="F89" s="57"/>
      <c r="G89" s="57"/>
      <c r="Q89" s="57"/>
      <c r="R89" s="57"/>
      <c r="AB89" s="57"/>
      <c r="AC89" s="57"/>
    </row>
    <row r="90" spans="6:29">
      <c r="F90" s="57"/>
      <c r="G90" s="57"/>
      <c r="Q90" s="57"/>
      <c r="R90" s="57"/>
      <c r="AB90" s="57"/>
      <c r="AC90" s="57"/>
    </row>
    <row r="91" spans="6:29">
      <c r="F91" s="57"/>
      <c r="G91" s="57"/>
      <c r="Q91" s="57"/>
      <c r="R91" s="57"/>
      <c r="AB91" s="57"/>
      <c r="AC91" s="57"/>
    </row>
    <row r="92" spans="6:29">
      <c r="F92" s="57"/>
      <c r="G92" s="57"/>
      <c r="Q92" s="57"/>
      <c r="R92" s="57"/>
      <c r="AB92" s="57"/>
      <c r="AC92" s="57"/>
    </row>
    <row r="93" spans="6:29">
      <c r="F93" s="57"/>
      <c r="G93" s="57"/>
      <c r="Q93" s="57"/>
      <c r="R93" s="57"/>
      <c r="AB93" s="57"/>
      <c r="AC93" s="57"/>
    </row>
    <row r="94" spans="6:29">
      <c r="F94" s="57"/>
      <c r="G94" s="57"/>
      <c r="Q94" s="57"/>
      <c r="R94" s="57"/>
      <c r="AB94" s="57"/>
      <c r="AC94" s="57"/>
    </row>
    <row r="95" spans="6:29">
      <c r="F95" s="57"/>
      <c r="G95" s="57"/>
      <c r="Q95" s="57"/>
      <c r="R95" s="57"/>
      <c r="AB95" s="57"/>
      <c r="AC95" s="57"/>
    </row>
    <row r="96" spans="6:29">
      <c r="F96" s="57"/>
      <c r="G96" s="57"/>
      <c r="Q96" s="57"/>
      <c r="R96" s="57"/>
      <c r="AB96" s="57"/>
      <c r="AC96" s="57"/>
    </row>
    <row r="97" spans="6:29">
      <c r="F97" s="57"/>
      <c r="G97" s="57"/>
      <c r="Q97" s="57"/>
      <c r="R97" s="57"/>
      <c r="AB97" s="57"/>
      <c r="AC97" s="57"/>
    </row>
    <row r="98" spans="6:29">
      <c r="F98" s="57"/>
      <c r="G98" s="57"/>
      <c r="Q98" s="57"/>
      <c r="R98" s="57"/>
      <c r="AB98" s="57"/>
      <c r="AC98" s="57"/>
    </row>
    <row r="99" spans="6:29">
      <c r="F99" s="57"/>
      <c r="G99" s="57"/>
      <c r="Q99" s="57"/>
      <c r="R99" s="57"/>
      <c r="AB99" s="57"/>
      <c r="AC99" s="57"/>
    </row>
    <row r="100" spans="6:29">
      <c r="F100" s="57"/>
      <c r="G100" s="57"/>
      <c r="Q100" s="57"/>
      <c r="R100" s="57"/>
      <c r="AB100" s="57"/>
      <c r="AC100" s="57"/>
    </row>
  </sheetData>
  <mergeCells count="12">
    <mergeCell ref="X3:X6"/>
    <mergeCell ref="B3:B6"/>
    <mergeCell ref="M3:M6"/>
    <mergeCell ref="B7:B10"/>
    <mergeCell ref="M7:M10"/>
    <mergeCell ref="X15:X18"/>
    <mergeCell ref="X7:X10"/>
    <mergeCell ref="B11:B14"/>
    <mergeCell ref="M11:M14"/>
    <mergeCell ref="X11:X14"/>
    <mergeCell ref="B15:B18"/>
    <mergeCell ref="M15:M18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Key</vt:lpstr>
      <vt:lpstr>Quad</vt:lpstr>
      <vt:lpstr>BSFM</vt:lpstr>
      <vt:lpstr>HLTS</vt:lpstr>
      <vt:lpstr>HSTS</vt:lpstr>
      <vt:lpstr>OMC</vt:lpstr>
      <vt:lpstr>HAUX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Bridges</dc:creator>
  <cp:lastModifiedBy>Arnaud Pele</cp:lastModifiedBy>
  <cp:lastPrinted>2012-11-01T14:17:41Z</cp:lastPrinted>
  <dcterms:created xsi:type="dcterms:W3CDTF">2012-04-06T03:33:25Z</dcterms:created>
  <dcterms:modified xsi:type="dcterms:W3CDTF">2013-05-23T22:10:13Z</dcterms:modified>
</cp:coreProperties>
</file>